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920" activeTab="0"/>
  </bookViews>
  <sheets>
    <sheet name="入力シート" sheetId="1" r:id="rId1"/>
    <sheet name="計算シート" sheetId="2" state="hidden" r:id="rId2"/>
    <sheet name="ichiran" sheetId="3" r:id="rId3"/>
  </sheets>
  <definedNames>
    <definedName name="_xlnm.Print_Area" localSheetId="0">'入力シート'!$A$1:$AE$49</definedName>
    <definedName name="リレー">'計算シート'!$G$7:$G$8</definedName>
    <definedName name="学校名">'計算シート'!$A$2:$A$59</definedName>
    <definedName name="監督・コーチ">'計算シート'!$G$2:$G$4</definedName>
    <definedName name="女子種目">'計算シート'!$J$2:$J$20</definedName>
    <definedName name="男子種目">'計算シート'!$I$2:$I$21</definedName>
  </definedNames>
  <calcPr fullCalcOnLoad="1"/>
</workbook>
</file>

<file path=xl/sharedStrings.xml><?xml version="1.0" encoding="utf-8"?>
<sst xmlns="http://schemas.openxmlformats.org/spreadsheetml/2006/main" count="387" uniqueCount="319">
  <si>
    <r>
      <t>１　</t>
    </r>
    <r>
      <rPr>
        <u val="single"/>
        <sz val="14"/>
        <color indexed="8"/>
        <rFont val="メイリオ"/>
        <family val="3"/>
      </rPr>
      <t>県</t>
    </r>
    <r>
      <rPr>
        <u val="single"/>
        <sz val="14"/>
        <rFont val="メイリオ"/>
        <family val="3"/>
      </rPr>
      <t>高校総体陸上競技大会申込書（男子）</t>
    </r>
  </si>
  <si>
    <r>
      <t>１　</t>
    </r>
    <r>
      <rPr>
        <u val="single"/>
        <sz val="14"/>
        <color indexed="8"/>
        <rFont val="メイリオ"/>
        <family val="3"/>
      </rPr>
      <t>県</t>
    </r>
    <r>
      <rPr>
        <u val="single"/>
        <sz val="14"/>
        <rFont val="メイリオ"/>
        <family val="3"/>
      </rPr>
      <t>高校総体陸上競技大会申込書（女子）</t>
    </r>
  </si>
  <si>
    <t>学校名（略称）</t>
  </si>
  <si>
    <t>選択してください</t>
  </si>
  <si>
    <t>所在地</t>
  </si>
  <si>
    <t>TEL</t>
  </si>
  <si>
    <t>4×100mR</t>
  </si>
  <si>
    <t>4×400mR</t>
  </si>
  <si>
    <t>引率責任者</t>
  </si>
  <si>
    <t>監督</t>
  </si>
  <si>
    <t>必ず選択</t>
  </si>
  <si>
    <t>FAX</t>
  </si>
  <si>
    <t>生徒マネジャー</t>
  </si>
  <si>
    <t>コーチ</t>
  </si>
  <si>
    <t>※監督・コーチの欄に記入する外部指導者については常時部活動の場で指導されており，各種大会に引率責任者と共に帯同する，学校長が認めた外部指導者とする。</t>
  </si>
  <si>
    <t>No</t>
  </si>
  <si>
    <t>登録番号</t>
  </si>
  <si>
    <t>姓</t>
  </si>
  <si>
    <t>名</t>
  </si>
  <si>
    <t>ﾌﾘｾｲ</t>
  </si>
  <si>
    <t>ﾌﾘﾒｲ</t>
  </si>
  <si>
    <t>学年</t>
  </si>
  <si>
    <t>種目１</t>
  </si>
  <si>
    <t>参考記録</t>
  </si>
  <si>
    <t>種目２</t>
  </si>
  <si>
    <t>種目３</t>
  </si>
  <si>
    <t>例</t>
  </si>
  <si>
    <t>宮崎</t>
  </si>
  <si>
    <t>太郎</t>
  </si>
  <si>
    <t>ﾐﾔｻﾞｷ</t>
  </si>
  <si>
    <t>ﾀﾛｳ</t>
  </si>
  <si>
    <t>100m</t>
  </si>
  <si>
    <t>1500m</t>
  </si>
  <si>
    <t>ハンマー投</t>
  </si>
  <si>
    <t>花子</t>
  </si>
  <si>
    <t>ﾊﾅｺ</t>
  </si>
  <si>
    <t>100ｍH</t>
  </si>
  <si>
    <t>3000ｍ</t>
  </si>
  <si>
    <t>やり投</t>
  </si>
  <si>
    <t>上記の者は本校在学生で、標記大会に出場することを認め、参加申し込みをいたします。</t>
  </si>
  <si>
    <t>高体連個人情報に関する保護方針を承諾した上で参加を申込みすることに同意します。</t>
  </si>
  <si>
    <t>平成　　年　　月　　日</t>
  </si>
  <si>
    <t>４×100mR参考記録</t>
  </si>
  <si>
    <t>印</t>
  </si>
  <si>
    <t>4×400mR参考記録</t>
  </si>
  <si>
    <t>学校名</t>
  </si>
  <si>
    <t>所属ID</t>
  </si>
  <si>
    <t>監督・コーチ</t>
  </si>
  <si>
    <t>男子種目</t>
  </si>
  <si>
    <t>女子種目</t>
  </si>
  <si>
    <t>自動表示</t>
  </si>
  <si>
    <t>高千穂</t>
  </si>
  <si>
    <t>高千穂町三田井1234</t>
  </si>
  <si>
    <t>0982-72-3111</t>
  </si>
  <si>
    <t>0982-72-3703</t>
  </si>
  <si>
    <t>学校職員</t>
  </si>
  <si>
    <t>100ｍ</t>
  </si>
  <si>
    <t>五ヶ瀬</t>
  </si>
  <si>
    <t>五ヶ瀬町大字三ヶ所9468</t>
  </si>
  <si>
    <t>0982-82-1255</t>
  </si>
  <si>
    <t>0982-82-1266</t>
  </si>
  <si>
    <t>外部指導者</t>
  </si>
  <si>
    <t>200ｍ</t>
  </si>
  <si>
    <t>延岡学園</t>
  </si>
  <si>
    <t>延岡市大峡町7820</t>
  </si>
  <si>
    <t>0982-33-3227</t>
  </si>
  <si>
    <t>0982-35-1025</t>
  </si>
  <si>
    <t>400m</t>
  </si>
  <si>
    <t>延岡商</t>
  </si>
  <si>
    <t>延岡市桜ケ丘3-7122</t>
  </si>
  <si>
    <t>0982-32-6348</t>
  </si>
  <si>
    <t>0982-32-6349</t>
  </si>
  <si>
    <t>リレー</t>
  </si>
  <si>
    <t>800m</t>
  </si>
  <si>
    <t>延岡星雲</t>
  </si>
  <si>
    <t>延岡市牧町4722</t>
  </si>
  <si>
    <t>0982-31-2491</t>
  </si>
  <si>
    <t>0982-35-6026</t>
  </si>
  <si>
    <t>延岡</t>
  </si>
  <si>
    <t>延岡市古城町3-233</t>
  </si>
  <si>
    <t>0982-32-5331</t>
  </si>
  <si>
    <t>0982-33-7600</t>
  </si>
  <si>
    <t>○</t>
  </si>
  <si>
    <t>5000m</t>
  </si>
  <si>
    <t>延岡工</t>
  </si>
  <si>
    <t>延岡市緑ケ丘1-8-1</t>
  </si>
  <si>
    <t>0982-33-3323</t>
  </si>
  <si>
    <t>0982-33-3324</t>
  </si>
  <si>
    <t>110mH</t>
  </si>
  <si>
    <t>聖ウルスラ</t>
  </si>
  <si>
    <t>延岡市緑ケ丘3-7-21</t>
  </si>
  <si>
    <t>0982-33-3472</t>
  </si>
  <si>
    <t>0982-32-2152</t>
  </si>
  <si>
    <t>半角スペース</t>
  </si>
  <si>
    <t>400mH</t>
  </si>
  <si>
    <t>門川</t>
  </si>
  <si>
    <t>門川町門川尾末2680</t>
  </si>
  <si>
    <t>0982-63-1336</t>
  </si>
  <si>
    <t>0982-63-5194</t>
  </si>
  <si>
    <t xml:space="preserve"> </t>
  </si>
  <si>
    <t>3000mSC</t>
  </si>
  <si>
    <t>5000mW</t>
  </si>
  <si>
    <t>富島</t>
  </si>
  <si>
    <t>日向市鶴町3-1-43</t>
  </si>
  <si>
    <t>0982-52-2158</t>
  </si>
  <si>
    <t>0982-54-9510</t>
  </si>
  <si>
    <t>七種競技</t>
  </si>
  <si>
    <t>日向</t>
  </si>
  <si>
    <t>日向市財光寺6265</t>
  </si>
  <si>
    <t>0982-54-3400</t>
  </si>
  <si>
    <t>0982-54-3759</t>
  </si>
  <si>
    <t>八種競技</t>
  </si>
  <si>
    <t>走幅跳</t>
  </si>
  <si>
    <t>日向工</t>
  </si>
  <si>
    <t>日向市平岩8750</t>
  </si>
  <si>
    <t>0982-57-1411</t>
  </si>
  <si>
    <t>0982-57-2146</t>
  </si>
  <si>
    <t>走高跳</t>
  </si>
  <si>
    <t>都農</t>
  </si>
  <si>
    <t>都農町川上4661</t>
  </si>
  <si>
    <t>0983-25-0104</t>
  </si>
  <si>
    <t>0983-25-5601</t>
  </si>
  <si>
    <t>砲丸投</t>
  </si>
  <si>
    <t>高鍋</t>
  </si>
  <si>
    <t>高鍋町北高鍋4262</t>
  </si>
  <si>
    <t>0983-23-0005</t>
  </si>
  <si>
    <t>0983-23-5096</t>
  </si>
  <si>
    <t>性別</t>
  </si>
  <si>
    <t>円盤投</t>
  </si>
  <si>
    <t>高鍋農</t>
  </si>
  <si>
    <t>高鍋町上江1339-2</t>
  </si>
  <si>
    <t>0983-23-0002</t>
  </si>
  <si>
    <t>0983-23-5542</t>
  </si>
  <si>
    <t>男子</t>
  </si>
  <si>
    <t>妻</t>
  </si>
  <si>
    <t>西都市右松2330</t>
  </si>
  <si>
    <t>0983-43-0005</t>
  </si>
  <si>
    <t>0983-43-0004</t>
  </si>
  <si>
    <t>女子</t>
  </si>
  <si>
    <t>西都商</t>
  </si>
  <si>
    <t>西都市調殿880</t>
  </si>
  <si>
    <t>0983-43-0079</t>
  </si>
  <si>
    <t>0983-43-1665</t>
  </si>
  <si>
    <t>本庄</t>
  </si>
  <si>
    <t>国富町本庄5071</t>
  </si>
  <si>
    <t>0985-75-2049</t>
  </si>
  <si>
    <t>0985-75-2592</t>
  </si>
  <si>
    <t>宮崎日大</t>
  </si>
  <si>
    <t>宮崎市島之内6822-2</t>
  </si>
  <si>
    <t>0985-39-1121</t>
  </si>
  <si>
    <t>0985-39-7427</t>
  </si>
  <si>
    <t>日章学園</t>
  </si>
  <si>
    <t>宮崎市広原836</t>
  </si>
  <si>
    <t>0985-39-1321</t>
  </si>
  <si>
    <t>0985-39-1324</t>
  </si>
  <si>
    <t>宮崎北</t>
  </si>
  <si>
    <t>宮崎市新名爪4567</t>
  </si>
  <si>
    <t>0985-39-1288</t>
  </si>
  <si>
    <t>0985-39-1328</t>
  </si>
  <si>
    <t>宮崎大宮</t>
  </si>
  <si>
    <t>宮崎市神宮東1-3-10</t>
  </si>
  <si>
    <t>0985-22-5191</t>
  </si>
  <si>
    <t>0985-27-9803</t>
  </si>
  <si>
    <t>宮崎学園</t>
  </si>
  <si>
    <t>宮崎市昭和町3</t>
  </si>
  <si>
    <t>0985-23-5318</t>
  </si>
  <si>
    <t>0985-27-7202</t>
  </si>
  <si>
    <t>宮崎工</t>
  </si>
  <si>
    <t>宮崎市天満町9-1</t>
  </si>
  <si>
    <t>0985-51-7231</t>
  </si>
  <si>
    <t>0985-51-7287</t>
  </si>
  <si>
    <t>宮崎商</t>
  </si>
  <si>
    <t>宮崎市和知川原3-24</t>
  </si>
  <si>
    <t>0985-22-8218</t>
  </si>
  <si>
    <t>0985-22-8210</t>
  </si>
  <si>
    <t>宮崎西</t>
  </si>
  <si>
    <t>宮崎市大塚町3975-2</t>
  </si>
  <si>
    <t>0985-48-1021</t>
  </si>
  <si>
    <t>0985-48-0783</t>
  </si>
  <si>
    <t>宮崎南</t>
  </si>
  <si>
    <t>宮崎市月見ケ丘5-2-1</t>
  </si>
  <si>
    <t>0985-51-2314</t>
  </si>
  <si>
    <t>0985-51-0607</t>
  </si>
  <si>
    <t>宮崎第一</t>
  </si>
  <si>
    <t>宮崎市郡司分甲767</t>
  </si>
  <si>
    <t>0985-56-2626</t>
  </si>
  <si>
    <t>0985-56-0088</t>
  </si>
  <si>
    <t>鵬翔</t>
  </si>
  <si>
    <t>宮崎市恒久4336</t>
  </si>
  <si>
    <t>0985-52-2020</t>
  </si>
  <si>
    <t>0985-52-7887</t>
  </si>
  <si>
    <t>宮崎農</t>
  </si>
  <si>
    <t>宮崎市恒久春日田1061</t>
  </si>
  <si>
    <t>0985-51-2814</t>
  </si>
  <si>
    <t>0985-52-6406</t>
  </si>
  <si>
    <t>宮崎東</t>
  </si>
  <si>
    <t>宮崎市神宮東1丁目2-42</t>
  </si>
  <si>
    <t>0985-24-3405</t>
  </si>
  <si>
    <t>0985-32-1109</t>
  </si>
  <si>
    <t>佐土原</t>
  </si>
  <si>
    <t>佐土原町下田島21567</t>
  </si>
  <si>
    <t>0985-73-5657</t>
  </si>
  <si>
    <t>0985-73-5695</t>
  </si>
  <si>
    <t>日向学院</t>
  </si>
  <si>
    <t>宮崎市大和町110</t>
  </si>
  <si>
    <t>0985-22-8296</t>
  </si>
  <si>
    <t>0985-27-1805</t>
  </si>
  <si>
    <t>宮崎市田野町乙10905</t>
  </si>
  <si>
    <t>0985-86-1021</t>
  </si>
  <si>
    <t>0985-86-1020</t>
  </si>
  <si>
    <t>小林</t>
  </si>
  <si>
    <t>小林市真方124</t>
  </si>
  <si>
    <t>0984-23-4164</t>
  </si>
  <si>
    <t>0984-23-1473</t>
  </si>
  <si>
    <t>小林秀峰</t>
  </si>
  <si>
    <t>小林市水流迫664-2</t>
  </si>
  <si>
    <t>0984-23-2252</t>
  </si>
  <si>
    <t>0984-23-2257</t>
  </si>
  <si>
    <t>高原</t>
  </si>
  <si>
    <t>高原町広原4981-2</t>
  </si>
  <si>
    <t>0984-42-1010</t>
  </si>
  <si>
    <t>0984-42-1270</t>
  </si>
  <si>
    <t>飯野</t>
  </si>
  <si>
    <t>えびの市原田3068</t>
  </si>
  <si>
    <t>0984-33-0300</t>
  </si>
  <si>
    <t>0984-33-5204</t>
  </si>
  <si>
    <t>都城農</t>
  </si>
  <si>
    <t>都城市祝吉町5117</t>
  </si>
  <si>
    <t>0986-22-4280</t>
  </si>
  <si>
    <t>0986-22-3324</t>
  </si>
  <si>
    <t>都城商</t>
  </si>
  <si>
    <t>都城市上東町31-25</t>
  </si>
  <si>
    <t>0986-22-1758</t>
  </si>
  <si>
    <t>0986-22-1759</t>
  </si>
  <si>
    <t>都城泉ケ丘</t>
  </si>
  <si>
    <t>都城市妻ケ丘町27-15</t>
  </si>
  <si>
    <t>0986-23-0223</t>
  </si>
  <si>
    <t>0986-24-5884</t>
  </si>
  <si>
    <t>都城西</t>
  </si>
  <si>
    <t>都城市都原町3405</t>
  </si>
  <si>
    <t>0986-23-1904</t>
  </si>
  <si>
    <t>0986-23-2853</t>
  </si>
  <si>
    <t>都城工</t>
  </si>
  <si>
    <t>都城市五十町2400</t>
  </si>
  <si>
    <t>0986-22-4349</t>
  </si>
  <si>
    <t>0986-22-5877</t>
  </si>
  <si>
    <t>都城</t>
  </si>
  <si>
    <t>都城市蓑原町7916</t>
  </si>
  <si>
    <t>0986-23-2477</t>
  </si>
  <si>
    <t>都城東</t>
  </si>
  <si>
    <t>三股町大字樺山1996</t>
  </si>
  <si>
    <t>0986-52-1010</t>
  </si>
  <si>
    <t>0986-52-1011</t>
  </si>
  <si>
    <t>高城</t>
  </si>
  <si>
    <t>都城市高城町穂満坊156</t>
  </si>
  <si>
    <t>0986-58-2330</t>
  </si>
  <si>
    <t>0986-58-2331</t>
  </si>
  <si>
    <t>聖ドミニコ</t>
  </si>
  <si>
    <t>都城市下長飯町881</t>
  </si>
  <si>
    <t>0986-39-1303</t>
  </si>
  <si>
    <t>0986-39-4117</t>
  </si>
  <si>
    <t>日南</t>
  </si>
  <si>
    <t>日南市星倉5800</t>
  </si>
  <si>
    <t>0987-25-1669</t>
  </si>
  <si>
    <t>0987-25-4094</t>
  </si>
  <si>
    <t>日南振徳</t>
  </si>
  <si>
    <t>日南市板敷410</t>
  </si>
  <si>
    <t>0987-25-1107</t>
  </si>
  <si>
    <t>0987-25-1214</t>
  </si>
  <si>
    <t>福島</t>
  </si>
  <si>
    <t>串間市西方4015</t>
  </si>
  <si>
    <t>0987-72-0049</t>
  </si>
  <si>
    <t>0987-72-3118</t>
  </si>
  <si>
    <t>都城高専</t>
  </si>
  <si>
    <t>都城市吉尾町473-1</t>
  </si>
  <si>
    <t>0986-47-1107</t>
  </si>
  <si>
    <t>0986-38-1508</t>
  </si>
  <si>
    <t>中央支援</t>
  </si>
  <si>
    <t>宮崎市大字島之内2100</t>
  </si>
  <si>
    <t>0985-39-1633</t>
  </si>
  <si>
    <t>0985-39-6406</t>
  </si>
  <si>
    <t>さくら聴覚</t>
  </si>
  <si>
    <t>都城市都原町7430</t>
  </si>
  <si>
    <t>0986-22-0685</t>
  </si>
  <si>
    <t>0986-22-0628</t>
  </si>
  <si>
    <t>団体コード</t>
  </si>
  <si>
    <t>選手ナンバー</t>
  </si>
  <si>
    <t>選手名</t>
  </si>
  <si>
    <t>選手カナ</t>
  </si>
  <si>
    <t>所属名</t>
  </si>
  <si>
    <t>種目1</t>
  </si>
  <si>
    <t>参考記録1</t>
  </si>
  <si>
    <t>種目2</t>
  </si>
  <si>
    <t>参考記録2</t>
  </si>
  <si>
    <t>種目3</t>
  </si>
  <si>
    <t>参考記録3</t>
  </si>
  <si>
    <t>リレー1</t>
  </si>
  <si>
    <t>リレー2</t>
  </si>
  <si>
    <t>日南学園</t>
  </si>
  <si>
    <t>日南市吾田東3-5-1</t>
  </si>
  <si>
    <t>0987-23-1311</t>
  </si>
  <si>
    <t>0987-23-1313</t>
  </si>
  <si>
    <t>三段跳</t>
  </si>
  <si>
    <t>棒高跳</t>
  </si>
  <si>
    <t>ハンマー投</t>
  </si>
  <si>
    <t>宮崎海洋</t>
  </si>
  <si>
    <t>みなみのかぜ</t>
  </si>
  <si>
    <t>児湯るぴなす</t>
  </si>
  <si>
    <t>宮崎市日の出町１番地</t>
  </si>
  <si>
    <t>0985-22-4115</t>
  </si>
  <si>
    <t>0985-31-8801</t>
  </si>
  <si>
    <t>宮崎市清武町木原4257番地6</t>
  </si>
  <si>
    <t>0985-85-7851</t>
  </si>
  <si>
    <t>0985-85-7859</t>
  </si>
  <si>
    <t>宮崎穎学館</t>
  </si>
  <si>
    <t>児湯郡新富町大字日置1297番地</t>
  </si>
  <si>
    <t>0983-33-4207</t>
  </si>
  <si>
    <t>0983‐33‐5642</t>
  </si>
  <si>
    <t>平成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</si>
</sst>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31">
    <font>
      <sz val="11"/>
      <color indexed="8"/>
      <name val="ヒラギノ角ゴ ProN W3"/>
      <family val="3"/>
    </font>
    <font>
      <sz val="11"/>
      <name val="ＭＳ Ｐゴシック"/>
      <family val="3"/>
    </font>
    <font>
      <u val="single"/>
      <sz val="14"/>
      <color indexed="8"/>
      <name val="メイリオ"/>
      <family val="3"/>
    </font>
    <font>
      <u val="single"/>
      <sz val="14"/>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メイリオ"/>
      <family val="3"/>
    </font>
    <font>
      <sz val="10"/>
      <color indexed="8"/>
      <name val="メイリオ"/>
      <family val="3"/>
    </font>
    <font>
      <sz val="10"/>
      <name val="メイリオ"/>
      <family val="3"/>
    </font>
    <font>
      <sz val="10"/>
      <color indexed="9"/>
      <name val="メイリオ"/>
      <family val="3"/>
    </font>
    <font>
      <sz val="9"/>
      <color indexed="9"/>
      <name val="メイリオ"/>
      <family val="3"/>
    </font>
    <font>
      <sz val="9"/>
      <color indexed="8"/>
      <name val="ヒラギノ角ゴ ProN W3"/>
      <family val="3"/>
    </font>
    <font>
      <sz val="9"/>
      <name val="メイリオ"/>
      <family val="3"/>
    </font>
    <font>
      <sz val="8"/>
      <color indexed="8"/>
      <name val="メイリオ"/>
      <family val="3"/>
    </font>
    <font>
      <sz val="14"/>
      <color indexed="8"/>
      <name val="メイリオ"/>
      <family val="3"/>
    </font>
    <font>
      <sz val="6"/>
      <name val="ヒラギノ角ゴ ProN W3"/>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medium"/>
      <right style="thin"/>
      <top style="thin"/>
      <bottom style="thin"/>
    </border>
    <border>
      <left/>
      <right style="thin"/>
      <top style="medium"/>
      <bottom style="thin"/>
    </border>
    <border>
      <left/>
      <right style="thin"/>
      <top style="thin"/>
      <bottom style="thin"/>
    </border>
    <border>
      <left style="thin"/>
      <right style="medium"/>
      <top style="thin"/>
      <bottom style="thin"/>
    </border>
    <border>
      <left style="thin"/>
      <right style="medium"/>
      <top style="thin"/>
      <bottom style="medium"/>
    </border>
    <border>
      <left style="thin"/>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thin"/>
      <top style="thin"/>
      <bottom style="medium"/>
    </border>
    <border>
      <left style="thin"/>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medium"/>
      <top style="medium"/>
      <bottom style="double"/>
    </border>
    <border>
      <left style="thin"/>
      <right/>
      <top/>
      <bottom style="thin"/>
    </border>
    <border>
      <left style="thin"/>
      <right/>
      <top style="thin"/>
      <bottom style="thin"/>
    </border>
    <border>
      <left style="thin"/>
      <right/>
      <top style="thin"/>
      <bottom style="medium"/>
    </border>
    <border>
      <left style="thin"/>
      <right style="thin"/>
      <top style="thin"/>
      <bottom/>
    </border>
    <border>
      <left style="thin"/>
      <right/>
      <top style="thin"/>
      <bottom/>
    </border>
    <border>
      <left style="medium"/>
      <right style="thin"/>
      <top style="thin"/>
      <bottom/>
    </border>
    <border>
      <left style="thin"/>
      <right style="thin"/>
      <top style="medium"/>
      <bottom style="thin"/>
    </border>
    <border>
      <left style="thin"/>
      <right/>
      <top style="medium"/>
      <bottom style="thin"/>
    </border>
    <border>
      <left style="thin"/>
      <right style="thin"/>
      <top/>
      <bottom/>
    </border>
    <border>
      <left/>
      <right/>
      <top style="medium"/>
      <bottom/>
    </border>
    <border>
      <left style="thin"/>
      <right style="thin"/>
      <top/>
      <bottom style="medium"/>
    </border>
    <border>
      <left/>
      <right/>
      <top/>
      <bottom style="medium"/>
    </border>
    <border>
      <left/>
      <right style="medium"/>
      <top style="medium"/>
      <bottom style="thin"/>
    </border>
    <border>
      <left/>
      <right style="medium"/>
      <top style="thin"/>
      <bottom style="medium"/>
    </border>
    <border>
      <left style="medium"/>
      <right style="thin"/>
      <top/>
      <bottom/>
    </border>
    <border>
      <left style="thin"/>
      <right/>
      <top/>
      <botto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style="thin"/>
      <bottom/>
    </border>
    <border>
      <left style="thin"/>
      <right style="medium"/>
      <top style="medium"/>
      <bottom style="thin"/>
    </border>
    <border>
      <left/>
      <right style="thin"/>
      <top style="thin"/>
      <bottom/>
    </border>
    <border>
      <left style="medium"/>
      <right/>
      <top style="medium"/>
      <bottom style="thin"/>
    </border>
    <border>
      <left style="medium"/>
      <right/>
      <top style="thin"/>
      <bottom style="medium"/>
    </border>
    <border>
      <left/>
      <right style="thin"/>
      <top style="thin"/>
      <bottom style="medium"/>
    </border>
    <border>
      <left style="medium"/>
      <right/>
      <top style="thin"/>
      <bottom style="thin"/>
    </border>
    <border>
      <left/>
      <right/>
      <top style="thin"/>
      <bottom style="medium"/>
    </border>
    <border>
      <left/>
      <right/>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4" borderId="0" applyNumberFormat="0" applyBorder="0" applyAlignment="0" applyProtection="0"/>
  </cellStyleXfs>
  <cellXfs count="215">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1" fillId="0" borderId="0" xfId="0" applyNumberFormat="1" applyFont="1" applyAlignment="1">
      <alignment vertical="center"/>
    </xf>
    <xf numFmtId="0" fontId="21" fillId="0" borderId="0" xfId="0" applyFont="1" applyAlignment="1">
      <alignment horizontal="center" vertical="center"/>
    </xf>
    <xf numFmtId="0" fontId="23" fillId="0" borderId="0" xfId="0" applyFont="1" applyAlignment="1" applyProtection="1">
      <alignment vertical="center"/>
      <protection hidden="1"/>
    </xf>
    <xf numFmtId="0" fontId="22" fillId="4" borderId="10" xfId="0" applyFont="1" applyFill="1" applyBorder="1" applyAlignment="1">
      <alignment horizontal="center" vertical="center"/>
    </xf>
    <xf numFmtId="0" fontId="22" fillId="4" borderId="11" xfId="0" applyFont="1" applyFill="1" applyBorder="1" applyAlignment="1">
      <alignment horizontal="center" vertical="center"/>
    </xf>
    <xf numFmtId="0" fontId="22" fillId="22" borderId="12" xfId="0" applyFont="1" applyFill="1" applyBorder="1" applyAlignment="1">
      <alignment horizontal="center" vertical="center"/>
    </xf>
    <xf numFmtId="0" fontId="22" fillId="22" borderId="13" xfId="0" applyFont="1" applyFill="1" applyBorder="1" applyAlignment="1">
      <alignment horizontal="center" vertical="center"/>
    </xf>
    <xf numFmtId="0" fontId="22" fillId="24" borderId="14" xfId="0" applyFont="1" applyFill="1" applyBorder="1" applyAlignment="1" applyProtection="1">
      <alignment horizontal="center" vertical="center" shrinkToFit="1"/>
      <protection locked="0"/>
    </xf>
    <xf numFmtId="0" fontId="22" fillId="24" borderId="15" xfId="0" applyFont="1" applyFill="1" applyBorder="1" applyAlignment="1" applyProtection="1">
      <alignment horizontal="center" vertical="center" shrinkToFit="1"/>
      <protection locked="0"/>
    </xf>
    <xf numFmtId="0" fontId="22" fillId="8" borderId="16" xfId="0" applyFont="1" applyFill="1" applyBorder="1" applyAlignment="1">
      <alignment horizontal="center" vertical="center"/>
    </xf>
    <xf numFmtId="0" fontId="22" fillId="0" borderId="17" xfId="0" applyFont="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22" fillId="24" borderId="16" xfId="0" applyFont="1" applyFill="1" applyBorder="1" applyAlignment="1">
      <alignment horizontal="center" vertical="center"/>
    </xf>
    <xf numFmtId="0" fontId="22" fillId="0" borderId="16" xfId="0" applyFont="1" applyBorder="1" applyAlignment="1">
      <alignment vertical="center"/>
    </xf>
    <xf numFmtId="0" fontId="22" fillId="0" borderId="11" xfId="0" applyFont="1" applyBorder="1" applyAlignment="1">
      <alignment vertical="center"/>
    </xf>
    <xf numFmtId="0" fontId="22" fillId="0" borderId="14" xfId="0" applyFont="1" applyFill="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22" fillId="8" borderId="23" xfId="0" applyFont="1" applyFill="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24" borderId="14" xfId="0" applyFont="1" applyFill="1" applyBorder="1" applyAlignment="1">
      <alignment vertical="center"/>
    </xf>
    <xf numFmtId="0" fontId="22" fillId="0" borderId="11" xfId="0" applyFont="1" applyFill="1" applyBorder="1" applyAlignment="1">
      <alignment vertical="center"/>
    </xf>
    <xf numFmtId="0" fontId="22" fillId="0" borderId="16" xfId="0" applyFont="1" applyFill="1" applyBorder="1" applyAlignment="1">
      <alignment vertical="center"/>
    </xf>
    <xf numFmtId="0" fontId="22" fillId="0" borderId="24" xfId="0" applyFont="1" applyFill="1" applyBorder="1" applyAlignment="1">
      <alignment vertical="center"/>
    </xf>
    <xf numFmtId="0" fontId="22" fillId="0" borderId="25" xfId="0" applyFont="1" applyFill="1" applyBorder="1" applyAlignment="1">
      <alignment vertical="center"/>
    </xf>
    <xf numFmtId="0" fontId="22" fillId="0" borderId="25" xfId="0" applyFont="1" applyBorder="1" applyAlignment="1">
      <alignment vertical="center"/>
    </xf>
    <xf numFmtId="0" fontId="22" fillId="0" borderId="15" xfId="0" applyFont="1" applyFill="1" applyBorder="1" applyAlignment="1">
      <alignment vertical="center"/>
    </xf>
    <xf numFmtId="0" fontId="22" fillId="0" borderId="0" xfId="0" applyFont="1" applyBorder="1" applyAlignment="1">
      <alignment vertical="center"/>
    </xf>
    <xf numFmtId="0" fontId="22" fillId="8" borderId="26" xfId="0" applyFont="1" applyFill="1" applyBorder="1" applyAlignment="1">
      <alignment horizontal="center" vertical="center"/>
    </xf>
    <xf numFmtId="0" fontId="22" fillId="8" borderId="27" xfId="0" applyFont="1" applyFill="1" applyBorder="1" applyAlignment="1">
      <alignment horizontal="center" vertical="center"/>
    </xf>
    <xf numFmtId="0" fontId="22" fillId="8" borderId="28" xfId="0" applyFont="1" applyFill="1" applyBorder="1" applyAlignment="1">
      <alignment horizontal="center" vertical="center"/>
    </xf>
    <xf numFmtId="0" fontId="22" fillId="8" borderId="29" xfId="0" applyFont="1" applyFill="1" applyBorder="1" applyAlignment="1">
      <alignment horizontal="center" vertical="center"/>
    </xf>
    <xf numFmtId="0" fontId="24" fillId="0" borderId="0" xfId="0" applyFont="1" applyBorder="1" applyAlignment="1">
      <alignment vertical="center"/>
    </xf>
    <xf numFmtId="0" fontId="24" fillId="0" borderId="0" xfId="0" applyFont="1" applyFill="1" applyBorder="1" applyAlignment="1">
      <alignment vertical="center"/>
    </xf>
    <xf numFmtId="0" fontId="22" fillId="0" borderId="23" xfId="0" applyFont="1" applyBorder="1" applyAlignment="1">
      <alignment horizontal="center" vertical="center"/>
    </xf>
    <xf numFmtId="0" fontId="25" fillId="0" borderId="0" xfId="0" applyFont="1" applyBorder="1" applyAlignment="1">
      <alignment horizontal="center" vertical="center"/>
    </xf>
    <xf numFmtId="0" fontId="21" fillId="4" borderId="17" xfId="0" applyFont="1" applyFill="1" applyBorder="1" applyAlignment="1">
      <alignment horizontal="center" vertical="center"/>
    </xf>
    <xf numFmtId="0" fontId="21" fillId="0" borderId="18" xfId="0" applyFont="1" applyBorder="1" applyAlignment="1" applyProtection="1">
      <alignment horizontal="center" vertical="center"/>
      <protection locked="0"/>
    </xf>
    <xf numFmtId="0" fontId="21" fillId="0" borderId="18" xfId="0" applyFont="1" applyBorder="1" applyAlignment="1" applyProtection="1">
      <alignment vertical="center" shrinkToFit="1"/>
      <protection locked="0"/>
    </xf>
    <xf numFmtId="0" fontId="21" fillId="0" borderId="30" xfId="0" applyFont="1" applyBorder="1" applyAlignment="1" applyProtection="1">
      <alignment vertical="center" shrinkToFit="1"/>
      <protection locked="0"/>
    </xf>
    <xf numFmtId="0" fontId="25" fillId="0" borderId="0" xfId="0" applyFont="1" applyBorder="1" applyAlignment="1">
      <alignment vertical="center"/>
    </xf>
    <xf numFmtId="0" fontId="21" fillId="22" borderId="17" xfId="0" applyFont="1" applyFill="1" applyBorder="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1" fillId="4" borderId="11" xfId="0" applyFont="1" applyFill="1" applyBorder="1" applyAlignment="1">
      <alignment horizontal="center" vertical="center"/>
    </xf>
    <xf numFmtId="0" fontId="21" fillId="0" borderId="16" xfId="0" applyFont="1" applyBorder="1" applyAlignment="1" applyProtection="1">
      <alignment horizontal="center" vertical="center"/>
      <protection locked="0"/>
    </xf>
    <xf numFmtId="0" fontId="21" fillId="0" borderId="16" xfId="0" applyFont="1" applyBorder="1" applyAlignment="1" applyProtection="1">
      <alignment vertical="center" shrinkToFit="1"/>
      <protection locked="0"/>
    </xf>
    <xf numFmtId="0" fontId="21" fillId="0" borderId="31" xfId="0" applyFont="1" applyBorder="1" applyAlignment="1" applyProtection="1">
      <alignment vertical="center" shrinkToFit="1"/>
      <protection locked="0"/>
    </xf>
    <xf numFmtId="0" fontId="21" fillId="22" borderId="11" xfId="0" applyFont="1" applyFill="1" applyBorder="1" applyAlignment="1">
      <alignment horizontal="center" vertical="center"/>
    </xf>
    <xf numFmtId="0" fontId="21" fillId="4" borderId="24" xfId="0" applyFont="1" applyFill="1" applyBorder="1" applyAlignment="1">
      <alignment horizontal="center" vertical="center"/>
    </xf>
    <xf numFmtId="0" fontId="21" fillId="0" borderId="25" xfId="0" applyFont="1" applyBorder="1" applyAlignment="1" applyProtection="1">
      <alignment horizontal="center" vertical="center"/>
      <protection locked="0"/>
    </xf>
    <xf numFmtId="0" fontId="21" fillId="0" borderId="25" xfId="0" applyFont="1" applyBorder="1" applyAlignment="1" applyProtection="1">
      <alignment vertical="center" shrinkToFit="1"/>
      <protection locked="0"/>
    </xf>
    <xf numFmtId="0" fontId="21" fillId="0" borderId="32" xfId="0" applyFont="1" applyBorder="1" applyAlignment="1" applyProtection="1">
      <alignment vertical="center" shrinkToFit="1"/>
      <protection locked="0"/>
    </xf>
    <xf numFmtId="0" fontId="21" fillId="22" borderId="24" xfId="0" applyFont="1" applyFill="1" applyBorder="1" applyAlignment="1">
      <alignment horizontal="center" vertical="center"/>
    </xf>
    <xf numFmtId="0" fontId="21" fillId="0" borderId="33" xfId="0" applyFont="1" applyBorder="1" applyAlignment="1" applyProtection="1">
      <alignment horizontal="center" vertical="center"/>
      <protection locked="0"/>
    </xf>
    <xf numFmtId="0" fontId="21" fillId="0" borderId="33" xfId="0" applyFont="1" applyBorder="1" applyAlignment="1" applyProtection="1">
      <alignment vertical="center" shrinkToFit="1"/>
      <protection locked="0"/>
    </xf>
    <xf numFmtId="0" fontId="21" fillId="0" borderId="34" xfId="0" applyFont="1" applyBorder="1" applyAlignment="1" applyProtection="1">
      <alignment vertical="center" shrinkToFit="1"/>
      <protection locked="0"/>
    </xf>
    <xf numFmtId="0" fontId="21" fillId="22" borderId="35" xfId="0" applyFont="1" applyFill="1" applyBorder="1" applyAlignment="1">
      <alignment horizontal="center" vertical="center"/>
    </xf>
    <xf numFmtId="0" fontId="21" fillId="4" borderId="10" xfId="0" applyFont="1" applyFill="1" applyBorder="1" applyAlignment="1">
      <alignment horizontal="center" vertical="center"/>
    </xf>
    <xf numFmtId="0" fontId="21" fillId="0" borderId="36" xfId="0" applyFont="1" applyBorder="1" applyAlignment="1" applyProtection="1">
      <alignment horizontal="center" vertical="center"/>
      <protection locked="0"/>
    </xf>
    <xf numFmtId="0" fontId="21" fillId="0" borderId="36" xfId="0" applyFont="1" applyBorder="1" applyAlignment="1" applyProtection="1">
      <alignment vertical="center" shrinkToFit="1"/>
      <protection locked="0"/>
    </xf>
    <xf numFmtId="0" fontId="21" fillId="0" borderId="37" xfId="0" applyFont="1" applyBorder="1" applyAlignment="1" applyProtection="1">
      <alignment vertical="center" shrinkToFit="1"/>
      <protection locked="0"/>
    </xf>
    <xf numFmtId="0" fontId="21" fillId="22" borderId="10" xfId="0" applyFont="1" applyFill="1" applyBorder="1" applyAlignment="1">
      <alignment horizontal="center" vertical="center"/>
    </xf>
    <xf numFmtId="0" fontId="27" fillId="0" borderId="0" xfId="0" applyFont="1" applyAlignment="1" applyProtection="1">
      <alignment vertical="center"/>
      <protection hidden="1"/>
    </xf>
    <xf numFmtId="0" fontId="21" fillId="0" borderId="0" xfId="0" applyFont="1" applyBorder="1" applyAlignment="1" applyProtection="1">
      <alignment horizontal="center" vertical="center"/>
      <protection locked="0"/>
    </xf>
    <xf numFmtId="0" fontId="21" fillId="0" borderId="18" xfId="0" applyFont="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0" fontId="21" fillId="0" borderId="25" xfId="0" applyFont="1" applyBorder="1" applyAlignment="1" applyProtection="1">
      <alignment horizontal="center" vertical="center" shrinkToFit="1"/>
      <protection locked="0"/>
    </xf>
    <xf numFmtId="0" fontId="21" fillId="4" borderId="35" xfId="0" applyFont="1" applyFill="1" applyBorder="1" applyAlignment="1">
      <alignment horizontal="center" vertical="center"/>
    </xf>
    <xf numFmtId="0" fontId="21" fillId="0" borderId="38" xfId="0" applyFont="1" applyBorder="1" applyAlignment="1" applyProtection="1">
      <alignment horizontal="center" vertical="center" shrinkToFit="1"/>
      <protection locked="0"/>
    </xf>
    <xf numFmtId="0" fontId="21" fillId="0" borderId="33" xfId="0" applyFont="1" applyBorder="1" applyAlignment="1" applyProtection="1">
      <alignment horizontal="center" vertical="center" shrinkToFit="1"/>
      <protection locked="0"/>
    </xf>
    <xf numFmtId="0" fontId="21" fillId="0" borderId="36" xfId="0" applyFont="1" applyBorder="1" applyAlignment="1" applyProtection="1">
      <alignment horizontal="center" vertical="center" shrinkToFit="1"/>
      <protection locked="0"/>
    </xf>
    <xf numFmtId="0" fontId="25" fillId="0" borderId="39" xfId="0" applyFont="1" applyBorder="1" applyAlignment="1">
      <alignment vertical="center"/>
    </xf>
    <xf numFmtId="0" fontId="21" fillId="0" borderId="40" xfId="0" applyFont="1" applyBorder="1" applyAlignment="1" applyProtection="1">
      <alignment horizontal="center" vertical="center" shrinkToFit="1"/>
      <protection locked="0"/>
    </xf>
    <xf numFmtId="0" fontId="25" fillId="0" borderId="41" xfId="0" applyFont="1" applyBorder="1" applyAlignment="1">
      <alignment vertical="center"/>
    </xf>
    <xf numFmtId="0" fontId="21" fillId="0" borderId="42" xfId="0" applyFont="1" applyBorder="1" applyAlignment="1" applyProtection="1">
      <alignment vertical="center"/>
      <protection locked="0"/>
    </xf>
    <xf numFmtId="0" fontId="21" fillId="0" borderId="43" xfId="0" applyFont="1" applyBorder="1" applyAlignment="1" applyProtection="1">
      <alignment vertical="center"/>
      <protection locked="0"/>
    </xf>
    <xf numFmtId="0" fontId="21" fillId="4" borderId="44" xfId="0" applyFont="1" applyFill="1" applyBorder="1" applyAlignment="1" applyProtection="1">
      <alignment horizontal="center" vertical="center" shrinkToFit="1"/>
      <protection hidden="1"/>
    </xf>
    <xf numFmtId="0" fontId="21" fillId="4" borderId="38" xfId="0" applyFont="1" applyFill="1" applyBorder="1" applyAlignment="1" applyProtection="1">
      <alignment horizontal="center" vertical="center" shrinkToFit="1"/>
      <protection hidden="1"/>
    </xf>
    <xf numFmtId="0" fontId="21" fillId="4" borderId="45" xfId="0" applyFont="1" applyFill="1" applyBorder="1" applyAlignment="1" applyProtection="1">
      <alignment horizontal="center" vertical="center" shrinkToFit="1"/>
      <protection hidden="1"/>
    </xf>
    <xf numFmtId="0" fontId="24" fillId="0" borderId="0" xfId="0" applyFont="1" applyBorder="1" applyAlignment="1">
      <alignment horizontal="center" vertical="center" shrinkToFit="1"/>
    </xf>
    <xf numFmtId="0" fontId="21" fillId="22" borderId="44" xfId="0" applyFont="1" applyFill="1" applyBorder="1" applyAlignment="1" applyProtection="1">
      <alignment horizontal="center" vertical="center" shrinkToFit="1"/>
      <protection hidden="1"/>
    </xf>
    <xf numFmtId="0" fontId="21" fillId="22" borderId="38" xfId="0" applyFont="1" applyFill="1" applyBorder="1" applyAlignment="1" applyProtection="1">
      <alignment horizontal="center" vertical="center" shrinkToFit="1"/>
      <protection hidden="1"/>
    </xf>
    <xf numFmtId="0" fontId="21" fillId="22" borderId="45" xfId="0" applyFont="1" applyFill="1" applyBorder="1" applyAlignment="1" applyProtection="1">
      <alignment horizontal="center" vertical="center" shrinkToFit="1"/>
      <protection hidden="1"/>
    </xf>
    <xf numFmtId="0" fontId="22" fillId="0" borderId="0" xfId="0" applyFont="1" applyAlignment="1">
      <alignment horizontal="center" vertical="center" shrinkToFit="1"/>
    </xf>
    <xf numFmtId="0" fontId="0" fillId="0" borderId="0" xfId="0" applyAlignment="1">
      <alignment horizontal="center" vertical="center" shrinkToFit="1"/>
    </xf>
    <xf numFmtId="0" fontId="21" fillId="4" borderId="46" xfId="0" applyFont="1" applyFill="1" applyBorder="1" applyAlignment="1">
      <alignment horizontal="center" vertical="center"/>
    </xf>
    <xf numFmtId="0" fontId="21" fillId="4" borderId="47" xfId="0" applyFont="1" applyFill="1" applyBorder="1" applyAlignment="1">
      <alignment horizontal="center" vertical="center" shrinkToFit="1"/>
    </xf>
    <xf numFmtId="0" fontId="21" fillId="22" borderId="46" xfId="0" applyFont="1" applyFill="1" applyBorder="1" applyAlignment="1">
      <alignment horizontal="center" vertical="center"/>
    </xf>
    <xf numFmtId="0" fontId="21" fillId="22" borderId="47" xfId="0" applyFont="1" applyFill="1" applyBorder="1" applyAlignment="1">
      <alignment horizontal="center" vertical="center" shrinkToFit="1"/>
    </xf>
    <xf numFmtId="0" fontId="21" fillId="22" borderId="47" xfId="0" applyFont="1" applyFill="1" applyBorder="1" applyAlignment="1">
      <alignment horizontal="center" vertical="center"/>
    </xf>
    <xf numFmtId="0" fontId="21" fillId="4" borderId="47" xfId="0" applyFont="1" applyFill="1" applyBorder="1" applyAlignment="1">
      <alignment horizontal="left" vertical="center"/>
    </xf>
    <xf numFmtId="0" fontId="21" fillId="4" borderId="47" xfId="0" applyFont="1" applyFill="1" applyBorder="1" applyAlignment="1">
      <alignment horizontal="right" vertical="center"/>
    </xf>
    <xf numFmtId="0" fontId="21" fillId="4" borderId="48" xfId="0" applyFont="1" applyFill="1" applyBorder="1" applyAlignment="1">
      <alignment horizontal="right" vertical="center"/>
    </xf>
    <xf numFmtId="0" fontId="21" fillId="22" borderId="47" xfId="0" applyFont="1" applyFill="1" applyBorder="1" applyAlignment="1">
      <alignment horizontal="left" vertical="center"/>
    </xf>
    <xf numFmtId="0" fontId="21" fillId="22" borderId="47" xfId="0" applyFont="1" applyFill="1" applyBorder="1" applyAlignment="1">
      <alignment horizontal="right" vertical="center"/>
    </xf>
    <xf numFmtId="0" fontId="21" fillId="22" borderId="48" xfId="0" applyFont="1" applyFill="1" applyBorder="1" applyAlignment="1">
      <alignment horizontal="right" vertical="center"/>
    </xf>
    <xf numFmtId="0" fontId="23" fillId="0" borderId="0" xfId="0" applyFont="1" applyFill="1" applyAlignment="1" applyProtection="1">
      <alignment horizontal="center" vertical="center"/>
      <protection hidden="1"/>
    </xf>
    <xf numFmtId="0" fontId="23" fillId="0" borderId="0" xfId="0" applyFont="1" applyFill="1" applyAlignment="1" applyProtection="1">
      <alignment horizontal="left" vertical="center"/>
      <protection hidden="1"/>
    </xf>
    <xf numFmtId="0" fontId="22" fillId="0" borderId="0" xfId="0" applyFont="1" applyFill="1" applyAlignment="1">
      <alignment horizontal="center" vertical="center"/>
    </xf>
    <xf numFmtId="0" fontId="22" fillId="0" borderId="0" xfId="0" applyFont="1" applyFill="1" applyAlignment="1" applyProtection="1">
      <alignment vertical="center"/>
      <protection hidden="1"/>
    </xf>
    <xf numFmtId="0" fontId="22" fillId="0" borderId="0" xfId="0" applyFont="1" applyFill="1" applyAlignment="1">
      <alignment vertical="center"/>
    </xf>
    <xf numFmtId="0" fontId="21" fillId="0" borderId="17" xfId="0" applyFont="1" applyBorder="1" applyAlignment="1" applyProtection="1">
      <alignment vertical="center"/>
      <protection locked="0"/>
    </xf>
    <xf numFmtId="0" fontId="21" fillId="0" borderId="19" xfId="0" applyFont="1" applyBorder="1" applyAlignment="1" applyProtection="1">
      <alignment vertical="center"/>
      <protection locked="0"/>
    </xf>
    <xf numFmtId="0" fontId="21" fillId="0" borderId="11" xfId="0" applyFont="1" applyBorder="1" applyAlignment="1" applyProtection="1">
      <alignment vertical="center"/>
      <protection locked="0"/>
    </xf>
    <xf numFmtId="0" fontId="21" fillId="0" borderId="14" xfId="0" applyFont="1" applyBorder="1" applyAlignment="1" applyProtection="1">
      <alignment vertical="center"/>
      <protection locked="0"/>
    </xf>
    <xf numFmtId="0" fontId="21" fillId="0" borderId="35" xfId="0" applyFont="1" applyBorder="1" applyAlignment="1" applyProtection="1">
      <alignment vertical="center"/>
      <protection locked="0"/>
    </xf>
    <xf numFmtId="0" fontId="21" fillId="0" borderId="49" xfId="0" applyFont="1" applyBorder="1" applyAlignment="1" applyProtection="1">
      <alignment vertical="center"/>
      <protection locked="0"/>
    </xf>
    <xf numFmtId="0" fontId="21" fillId="0" borderId="10" xfId="0" applyFont="1" applyBorder="1" applyAlignment="1" applyProtection="1">
      <alignment vertical="center"/>
      <protection locked="0"/>
    </xf>
    <xf numFmtId="0" fontId="21" fillId="0" borderId="50" xfId="0" applyFont="1" applyBorder="1" applyAlignment="1" applyProtection="1">
      <alignment vertical="center"/>
      <protection locked="0"/>
    </xf>
    <xf numFmtId="0" fontId="21" fillId="0" borderId="24" xfId="0" applyFont="1" applyBorder="1" applyAlignment="1" applyProtection="1">
      <alignment vertical="center"/>
      <protection locked="0"/>
    </xf>
    <xf numFmtId="0" fontId="21" fillId="0" borderId="15" xfId="0" applyFont="1" applyBorder="1" applyAlignment="1" applyProtection="1">
      <alignment vertical="center"/>
      <protection locked="0"/>
    </xf>
    <xf numFmtId="0" fontId="22" fillId="0" borderId="16" xfId="0" applyFont="1" applyBorder="1" applyAlignment="1">
      <alignment vertical="center"/>
    </xf>
    <xf numFmtId="0" fontId="22" fillId="22" borderId="51" xfId="0" applyFont="1" applyFill="1" applyBorder="1" applyAlignment="1">
      <alignment horizontal="center" vertical="center"/>
    </xf>
    <xf numFmtId="0" fontId="22" fillId="22" borderId="33" xfId="0" applyFont="1" applyFill="1" applyBorder="1" applyAlignment="1">
      <alignment horizontal="center" vertical="center"/>
    </xf>
    <xf numFmtId="0" fontId="22" fillId="22" borderId="34" xfId="0" applyFont="1" applyFill="1" applyBorder="1" applyAlignment="1">
      <alignment horizontal="center" vertical="center"/>
    </xf>
    <xf numFmtId="0" fontId="29" fillId="0" borderId="0" xfId="0" applyFont="1" applyFill="1" applyBorder="1" applyAlignment="1">
      <alignment horizontal="center" vertical="center"/>
    </xf>
    <xf numFmtId="0" fontId="22" fillId="4" borderId="10" xfId="0" applyFont="1" applyFill="1" applyBorder="1" applyAlignment="1">
      <alignment horizontal="distributed" vertical="center"/>
    </xf>
    <xf numFmtId="0" fontId="22" fillId="4" borderId="36" xfId="0" applyFont="1" applyFill="1" applyBorder="1" applyAlignment="1">
      <alignment horizontal="distributed" vertical="center"/>
    </xf>
    <xf numFmtId="0" fontId="22" fillId="4" borderId="37" xfId="0" applyFont="1" applyFill="1" applyBorder="1" applyAlignment="1">
      <alignment horizontal="distributed" vertical="center"/>
    </xf>
    <xf numFmtId="0" fontId="22" fillId="24" borderId="36" xfId="0" applyFont="1" applyFill="1" applyBorder="1" applyAlignment="1" applyProtection="1">
      <alignment horizontal="center" vertical="center" shrinkToFit="1"/>
      <protection locked="0"/>
    </xf>
    <xf numFmtId="0" fontId="22" fillId="24" borderId="50" xfId="0" applyFont="1" applyFill="1" applyBorder="1" applyAlignment="1" applyProtection="1">
      <alignment horizontal="center" vertical="center" shrinkToFit="1"/>
      <protection locked="0"/>
    </xf>
    <xf numFmtId="0" fontId="22" fillId="4" borderId="52" xfId="0" applyFont="1" applyFill="1" applyBorder="1" applyAlignment="1">
      <alignment horizontal="center" vertical="center"/>
    </xf>
    <xf numFmtId="0" fontId="22" fillId="4" borderId="12" xfId="0" applyFont="1" applyFill="1" applyBorder="1" applyAlignment="1">
      <alignment horizontal="center" vertical="center"/>
    </xf>
    <xf numFmtId="0" fontId="22" fillId="4" borderId="36" xfId="0" applyFont="1" applyFill="1" applyBorder="1" applyAlignment="1" applyProtection="1">
      <alignment horizontal="left" vertical="center" indent="1" shrinkToFit="1"/>
      <protection hidden="1"/>
    </xf>
    <xf numFmtId="0" fontId="22" fillId="4" borderId="50" xfId="0" applyFont="1" applyFill="1" applyBorder="1" applyAlignment="1" applyProtection="1">
      <alignment horizontal="left" vertical="center" indent="1" shrinkToFit="1"/>
      <protection hidden="1"/>
    </xf>
    <xf numFmtId="0" fontId="28" fillId="4" borderId="10" xfId="0" applyFont="1" applyFill="1" applyBorder="1" applyAlignment="1">
      <alignment horizontal="center" textRotation="255"/>
    </xf>
    <xf numFmtId="0" fontId="28" fillId="4" borderId="11" xfId="0" applyFont="1" applyFill="1" applyBorder="1" applyAlignment="1">
      <alignment horizontal="center" textRotation="255"/>
    </xf>
    <xf numFmtId="0" fontId="28" fillId="4" borderId="35" xfId="0" applyFont="1" applyFill="1" applyBorder="1" applyAlignment="1">
      <alignment horizontal="center" textRotation="255"/>
    </xf>
    <xf numFmtId="0" fontId="28" fillId="4" borderId="46" xfId="0" applyFont="1" applyFill="1" applyBorder="1" applyAlignment="1">
      <alignment horizontal="center" textRotation="255"/>
    </xf>
    <xf numFmtId="0" fontId="22" fillId="4" borderId="36" xfId="0" applyFont="1" applyFill="1" applyBorder="1" applyAlignment="1" applyProtection="1">
      <alignment horizontal="center" vertical="center"/>
      <protection hidden="1"/>
    </xf>
    <xf numFmtId="0" fontId="22" fillId="4" borderId="37" xfId="0" applyFont="1" applyFill="1" applyBorder="1" applyAlignment="1" applyProtection="1">
      <alignment horizontal="center" vertical="center"/>
      <protection hidden="1"/>
    </xf>
    <xf numFmtId="0" fontId="22" fillId="22" borderId="10" xfId="0" applyFont="1" applyFill="1" applyBorder="1" applyAlignment="1">
      <alignment horizontal="distributed" vertical="center"/>
    </xf>
    <xf numFmtId="0" fontId="22" fillId="22" borderId="36" xfId="0" applyFont="1" applyFill="1" applyBorder="1" applyAlignment="1">
      <alignment horizontal="distributed" vertical="center"/>
    </xf>
    <xf numFmtId="0" fontId="28" fillId="4" borderId="50" xfId="0" applyFont="1" applyFill="1" applyBorder="1" applyAlignment="1">
      <alignment horizontal="center" textRotation="255"/>
    </xf>
    <xf numFmtId="0" fontId="28" fillId="4" borderId="14" xfId="0" applyFont="1" applyFill="1" applyBorder="1" applyAlignment="1">
      <alignment horizontal="center" textRotation="255"/>
    </xf>
    <xf numFmtId="0" fontId="28" fillId="4" borderId="49" xfId="0" applyFont="1" applyFill="1" applyBorder="1" applyAlignment="1">
      <alignment horizontal="center" textRotation="255"/>
    </xf>
    <xf numFmtId="0" fontId="28" fillId="4" borderId="48" xfId="0" applyFont="1" applyFill="1" applyBorder="1" applyAlignment="1">
      <alignment horizontal="center" textRotation="255"/>
    </xf>
    <xf numFmtId="0" fontId="22" fillId="24" borderId="33" xfId="0" applyFont="1" applyFill="1" applyBorder="1" applyAlignment="1" applyProtection="1">
      <alignment horizontal="center" vertical="center"/>
      <protection locked="0"/>
    </xf>
    <xf numFmtId="0" fontId="22" fillId="24" borderId="34" xfId="0" applyFont="1" applyFill="1" applyBorder="1" applyAlignment="1" applyProtection="1">
      <alignment horizontal="center" vertical="center"/>
      <protection locked="0"/>
    </xf>
    <xf numFmtId="0" fontId="22" fillId="22" borderId="53" xfId="0" applyFont="1" applyFill="1" applyBorder="1" applyAlignment="1">
      <alignment horizontal="center" vertical="center"/>
    </xf>
    <xf numFmtId="0" fontId="22" fillId="22" borderId="54" xfId="0" applyFont="1" applyFill="1" applyBorder="1" applyAlignment="1">
      <alignment horizontal="center" vertical="center"/>
    </xf>
    <xf numFmtId="0" fontId="22" fillId="24" borderId="37" xfId="0" applyFont="1" applyFill="1" applyBorder="1" applyAlignment="1" applyProtection="1">
      <alignment horizontal="center" vertical="center" shrinkToFit="1"/>
      <protection locked="0"/>
    </xf>
    <xf numFmtId="0" fontId="22" fillId="22" borderId="52" xfId="0" applyFont="1" applyFill="1" applyBorder="1" applyAlignment="1">
      <alignment horizontal="center" vertical="center"/>
    </xf>
    <xf numFmtId="0" fontId="22" fillId="22" borderId="12" xfId="0" applyFont="1" applyFill="1" applyBorder="1" applyAlignment="1">
      <alignment horizontal="center" vertical="center"/>
    </xf>
    <xf numFmtId="0" fontId="22" fillId="24" borderId="16" xfId="0" applyFont="1" applyFill="1" applyBorder="1" applyAlignment="1" applyProtection="1">
      <alignment horizontal="center" vertical="center"/>
      <protection locked="0"/>
    </xf>
    <xf numFmtId="0" fontId="22" fillId="24" borderId="31" xfId="0" applyFont="1" applyFill="1" applyBorder="1" applyAlignment="1" applyProtection="1">
      <alignment horizontal="center" vertical="center"/>
      <protection locked="0"/>
    </xf>
    <xf numFmtId="0" fontId="22" fillId="22" borderId="55" xfId="0" applyFont="1" applyFill="1" applyBorder="1" applyAlignment="1">
      <alignment horizontal="center" vertical="center"/>
    </xf>
    <xf numFmtId="0" fontId="22" fillId="22" borderId="13" xfId="0" applyFont="1" applyFill="1" applyBorder="1" applyAlignment="1">
      <alignment horizontal="center" vertical="center"/>
    </xf>
    <xf numFmtId="0" fontId="22" fillId="4" borderId="53" xfId="0" applyFont="1" applyFill="1" applyBorder="1" applyAlignment="1">
      <alignment horizontal="distributed" vertical="center" wrapText="1" shrinkToFit="1"/>
    </xf>
    <xf numFmtId="0" fontId="22" fillId="4" borderId="56" xfId="0" applyFont="1" applyFill="1" applyBorder="1" applyAlignment="1">
      <alignment horizontal="distributed" vertical="center" wrapText="1" shrinkToFit="1"/>
    </xf>
    <xf numFmtId="0" fontId="22" fillId="4" borderId="54" xfId="0" applyFont="1" applyFill="1" applyBorder="1" applyAlignment="1">
      <alignment horizontal="distributed" vertical="center" wrapText="1" shrinkToFit="1"/>
    </xf>
    <xf numFmtId="0" fontId="22" fillId="24" borderId="25" xfId="0" applyFont="1" applyFill="1" applyBorder="1" applyAlignment="1" applyProtection="1">
      <alignment horizontal="center" vertical="center"/>
      <protection locked="0"/>
    </xf>
    <xf numFmtId="0" fontId="22" fillId="24" borderId="15" xfId="0" applyFont="1" applyFill="1" applyBorder="1" applyAlignment="1" applyProtection="1">
      <alignment horizontal="center" vertical="center"/>
      <protection locked="0"/>
    </xf>
    <xf numFmtId="0" fontId="22" fillId="4" borderId="53" xfId="0" applyFont="1" applyFill="1" applyBorder="1" applyAlignment="1">
      <alignment horizontal="center" vertical="center"/>
    </xf>
    <xf numFmtId="0" fontId="22" fillId="4" borderId="54" xfId="0" applyFont="1" applyFill="1" applyBorder="1" applyAlignment="1">
      <alignment horizontal="center" vertical="center"/>
    </xf>
    <xf numFmtId="0" fontId="22" fillId="0" borderId="25" xfId="0" applyFont="1" applyBorder="1" applyAlignment="1" applyProtection="1">
      <alignment horizontal="center" vertical="center"/>
      <protection locked="0"/>
    </xf>
    <xf numFmtId="0" fontId="22" fillId="4" borderId="24" xfId="0" applyFont="1" applyFill="1" applyBorder="1" applyAlignment="1">
      <alignment horizontal="center" vertical="center"/>
    </xf>
    <xf numFmtId="0" fontId="22" fillId="4" borderId="25" xfId="0" applyFont="1" applyFill="1" applyBorder="1" applyAlignment="1">
      <alignment horizontal="center" vertical="center"/>
    </xf>
    <xf numFmtId="0" fontId="22" fillId="4" borderId="32" xfId="0" applyFont="1" applyFill="1" applyBorder="1" applyAlignment="1">
      <alignment horizontal="center" vertical="center"/>
    </xf>
    <xf numFmtId="0" fontId="22" fillId="24" borderId="14" xfId="0" applyFont="1" applyFill="1" applyBorder="1" applyAlignment="1" applyProtection="1">
      <alignment horizontal="center" vertical="center"/>
      <protection locked="0"/>
    </xf>
    <xf numFmtId="0" fontId="22" fillId="4" borderId="55" xfId="0" applyFont="1" applyFill="1" applyBorder="1" applyAlignment="1">
      <alignment horizontal="center" vertical="center"/>
    </xf>
    <xf numFmtId="0" fontId="22" fillId="4" borderId="13" xfId="0" applyFont="1" applyFill="1" applyBorder="1" applyAlignment="1">
      <alignment horizontal="center" vertical="center"/>
    </xf>
    <xf numFmtId="0" fontId="22" fillId="4" borderId="16" xfId="0" applyFont="1" applyFill="1" applyBorder="1" applyAlignment="1" applyProtection="1">
      <alignment horizontal="center" vertical="center"/>
      <protection hidden="1"/>
    </xf>
    <xf numFmtId="0" fontId="22" fillId="4" borderId="31" xfId="0" applyFont="1" applyFill="1" applyBorder="1" applyAlignment="1" applyProtection="1">
      <alignment horizontal="center" vertical="center"/>
      <protection hidden="1"/>
    </xf>
    <xf numFmtId="0" fontId="22" fillId="22" borderId="53" xfId="0" applyFont="1" applyFill="1" applyBorder="1" applyAlignment="1">
      <alignment horizontal="distributed" vertical="center" wrapText="1" shrinkToFit="1"/>
    </xf>
    <xf numFmtId="0" fontId="22" fillId="22" borderId="56" xfId="0" applyFont="1" applyFill="1" applyBorder="1" applyAlignment="1">
      <alignment horizontal="distributed" vertical="center" wrapText="1" shrinkToFit="1"/>
    </xf>
    <xf numFmtId="0" fontId="22" fillId="22" borderId="54" xfId="0" applyFont="1" applyFill="1" applyBorder="1" applyAlignment="1">
      <alignment horizontal="distributed" vertical="center" wrapText="1" shrinkToFit="1"/>
    </xf>
    <xf numFmtId="0" fontId="21" fillId="0" borderId="0" xfId="0" applyFont="1" applyAlignment="1">
      <alignment horizontal="center" vertical="center"/>
    </xf>
    <xf numFmtId="176" fontId="21" fillId="0" borderId="0" xfId="0" applyNumberFormat="1" applyFont="1" applyAlignment="1" applyProtection="1">
      <alignment horizontal="center" vertical="center" shrinkToFit="1"/>
      <protection locked="0"/>
    </xf>
    <xf numFmtId="0" fontId="28" fillId="22" borderId="10" xfId="0" applyFont="1" applyFill="1" applyBorder="1" applyAlignment="1">
      <alignment horizontal="center" textRotation="255"/>
    </xf>
    <xf numFmtId="0" fontId="28" fillId="22" borderId="11" xfId="0" applyFont="1" applyFill="1" applyBorder="1" applyAlignment="1">
      <alignment horizontal="center" textRotation="255"/>
    </xf>
    <xf numFmtId="0" fontId="28" fillId="22" borderId="35" xfId="0" applyFont="1" applyFill="1" applyBorder="1" applyAlignment="1">
      <alignment horizontal="center" textRotation="255"/>
    </xf>
    <xf numFmtId="0" fontId="28" fillId="22" borderId="46" xfId="0" applyFont="1" applyFill="1" applyBorder="1" applyAlignment="1">
      <alignment horizontal="center" textRotation="255"/>
    </xf>
    <xf numFmtId="0" fontId="22" fillId="22" borderId="16" xfId="0" applyFont="1" applyFill="1" applyBorder="1" applyAlignment="1" applyProtection="1">
      <alignment horizontal="center" vertical="center"/>
      <protection hidden="1"/>
    </xf>
    <xf numFmtId="0" fontId="22" fillId="22" borderId="31" xfId="0" applyFont="1" applyFill="1" applyBorder="1" applyAlignment="1" applyProtection="1">
      <alignment horizontal="center" vertical="center"/>
      <protection hidden="1"/>
    </xf>
    <xf numFmtId="0" fontId="22" fillId="22" borderId="11" xfId="0" applyFont="1" applyFill="1" applyBorder="1" applyAlignment="1">
      <alignment horizontal="distributed" vertical="center"/>
    </xf>
    <xf numFmtId="0" fontId="22" fillId="22" borderId="16" xfId="0" applyFont="1" applyFill="1" applyBorder="1" applyAlignment="1">
      <alignment horizontal="distributed" vertical="center"/>
    </xf>
    <xf numFmtId="0" fontId="22" fillId="22" borderId="36" xfId="0" applyFont="1" applyFill="1" applyBorder="1" applyAlignment="1" applyProtection="1">
      <alignment horizontal="left" vertical="center" indent="1" shrinkToFit="1"/>
      <protection hidden="1"/>
    </xf>
    <xf numFmtId="0" fontId="22" fillId="22" borderId="50" xfId="0" applyFont="1" applyFill="1" applyBorder="1" applyAlignment="1" applyProtection="1">
      <alignment horizontal="left" vertical="center" indent="1" shrinkToFit="1"/>
      <protection hidden="1"/>
    </xf>
    <xf numFmtId="0" fontId="22" fillId="22" borderId="36" xfId="0" applyFont="1" applyFill="1" applyBorder="1" applyAlignment="1" applyProtection="1">
      <alignment horizontal="center" vertical="center"/>
      <protection hidden="1"/>
    </xf>
    <xf numFmtId="0" fontId="22" fillId="22" borderId="37" xfId="0" applyFont="1" applyFill="1" applyBorder="1" applyAlignment="1" applyProtection="1">
      <alignment horizontal="center" vertical="center"/>
      <protection hidden="1"/>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0" xfId="0" applyFont="1" applyBorder="1" applyAlignment="1">
      <alignment horizontal="left" vertical="center" indent="1"/>
    </xf>
    <xf numFmtId="0" fontId="21" fillId="0" borderId="0" xfId="0" applyFont="1" applyBorder="1" applyAlignment="1">
      <alignment horizontal="left" vertical="center" indent="1" shrinkToFit="1"/>
    </xf>
    <xf numFmtId="0" fontId="22" fillId="4" borderId="11" xfId="0" applyFont="1" applyFill="1" applyBorder="1" applyAlignment="1">
      <alignment horizontal="distributed" vertical="center"/>
    </xf>
    <xf numFmtId="0" fontId="22" fillId="4" borderId="16" xfId="0" applyFont="1" applyFill="1" applyBorder="1" applyAlignment="1">
      <alignment horizontal="distributed" vertical="center"/>
    </xf>
    <xf numFmtId="0" fontId="22" fillId="4" borderId="31" xfId="0" applyFont="1" applyFill="1" applyBorder="1" applyAlignment="1">
      <alignment horizontal="distributed" vertical="center"/>
    </xf>
    <xf numFmtId="0" fontId="28" fillId="22" borderId="50" xfId="0" applyFont="1" applyFill="1" applyBorder="1" applyAlignment="1">
      <alignment horizontal="center" textRotation="255"/>
    </xf>
    <xf numFmtId="0" fontId="28" fillId="22" borderId="14" xfId="0" applyFont="1" applyFill="1" applyBorder="1" applyAlignment="1">
      <alignment horizontal="center" textRotation="255"/>
    </xf>
    <xf numFmtId="0" fontId="28" fillId="22" borderId="49" xfId="0" applyFont="1" applyFill="1" applyBorder="1" applyAlignment="1">
      <alignment horizontal="center" textRotation="255"/>
    </xf>
    <xf numFmtId="0" fontId="28" fillId="22" borderId="48" xfId="0" applyFont="1" applyFill="1" applyBorder="1" applyAlignment="1">
      <alignment horizontal="center" textRotation="255"/>
    </xf>
    <xf numFmtId="0" fontId="21" fillId="4" borderId="10" xfId="0" applyFont="1" applyFill="1" applyBorder="1" applyAlignment="1" applyProtection="1">
      <alignment horizontal="left" vertical="center" wrapText="1"/>
      <protection hidden="1"/>
    </xf>
    <xf numFmtId="0" fontId="21" fillId="4" borderId="36" xfId="0" applyFont="1" applyFill="1" applyBorder="1" applyAlignment="1" applyProtection="1">
      <alignment horizontal="left" vertical="center" wrapText="1"/>
      <protection hidden="1"/>
    </xf>
    <xf numFmtId="0" fontId="21" fillId="4" borderId="37" xfId="0" applyFont="1" applyFill="1" applyBorder="1" applyAlignment="1" applyProtection="1">
      <alignment horizontal="left" vertical="center" wrapText="1"/>
      <protection hidden="1"/>
    </xf>
    <xf numFmtId="0" fontId="21" fillId="4" borderId="24" xfId="0" applyFont="1" applyFill="1" applyBorder="1" applyAlignment="1" applyProtection="1">
      <alignment horizontal="left" vertical="center" wrapText="1"/>
      <protection hidden="1"/>
    </xf>
    <xf numFmtId="0" fontId="21" fillId="4" borderId="25" xfId="0" applyFont="1" applyFill="1" applyBorder="1" applyAlignment="1" applyProtection="1">
      <alignment horizontal="left" vertical="center" wrapText="1"/>
      <protection hidden="1"/>
    </xf>
    <xf numFmtId="0" fontId="21" fillId="4" borderId="32" xfId="0" applyFont="1" applyFill="1" applyBorder="1" applyAlignment="1" applyProtection="1">
      <alignment horizontal="left" vertical="center" wrapText="1"/>
      <protection hidden="1"/>
    </xf>
    <xf numFmtId="0" fontId="21" fillId="0" borderId="57" xfId="0" applyFont="1" applyBorder="1" applyAlignment="1">
      <alignment horizontal="center" vertical="center"/>
    </xf>
    <xf numFmtId="0" fontId="21" fillId="22" borderId="10" xfId="0" applyFont="1" applyFill="1" applyBorder="1" applyAlignment="1" applyProtection="1">
      <alignment horizontal="left" vertical="center" wrapText="1"/>
      <protection hidden="1"/>
    </xf>
    <xf numFmtId="0" fontId="21" fillId="22" borderId="36" xfId="0" applyFont="1" applyFill="1" applyBorder="1" applyAlignment="1" applyProtection="1">
      <alignment horizontal="left" vertical="center" wrapText="1"/>
      <protection hidden="1"/>
    </xf>
    <xf numFmtId="0" fontId="21" fillId="22" borderId="37" xfId="0" applyFont="1" applyFill="1" applyBorder="1" applyAlignment="1" applyProtection="1">
      <alignment horizontal="left" vertical="center" wrapText="1"/>
      <protection hidden="1"/>
    </xf>
    <xf numFmtId="0" fontId="21" fillId="22" borderId="24" xfId="0" applyFont="1" applyFill="1" applyBorder="1" applyAlignment="1" applyProtection="1">
      <alignment horizontal="left" vertical="center" wrapText="1"/>
      <protection hidden="1"/>
    </xf>
    <xf numFmtId="0" fontId="21" fillId="22" borderId="25" xfId="0" applyFont="1" applyFill="1" applyBorder="1" applyAlignment="1" applyProtection="1">
      <alignment horizontal="left" vertical="center" wrapText="1"/>
      <protection hidden="1"/>
    </xf>
    <xf numFmtId="0" fontId="21" fillId="22" borderId="32" xfId="0" applyFont="1" applyFill="1" applyBorder="1" applyAlignment="1" applyProtection="1">
      <alignment horizontal="left" vertical="center" wrapText="1"/>
      <protection hidden="1"/>
    </xf>
    <xf numFmtId="0" fontId="21" fillId="0" borderId="10" xfId="0" applyFont="1" applyBorder="1" applyAlignment="1">
      <alignment horizontal="center" vertical="center"/>
    </xf>
    <xf numFmtId="0" fontId="21" fillId="0" borderId="3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
  <sheetViews>
    <sheetView tabSelected="1" view="pageBreakPreview" zoomScale="60" zoomScalePageLayoutView="0" workbookViewId="0" topLeftCell="A1">
      <selection activeCell="A1" sqref="A1:O1"/>
    </sheetView>
  </sheetViews>
  <sheetFormatPr defaultColWidth="8.796875" defaultRowHeight="14.25"/>
  <cols>
    <col min="1" max="1" width="3.59765625" style="3" bestFit="1" customWidth="1"/>
    <col min="2" max="2" width="4.3984375" style="2" customWidth="1"/>
    <col min="3" max="4" width="5.09765625" style="2" bestFit="1" customWidth="1"/>
    <col min="5" max="6" width="5.3984375" style="2" bestFit="1" customWidth="1"/>
    <col min="7" max="7" width="2.69921875" style="3" bestFit="1" customWidth="1"/>
    <col min="8" max="8" width="7.19921875" style="2" bestFit="1" customWidth="1"/>
    <col min="9" max="9" width="5.5" style="2" bestFit="1" customWidth="1"/>
    <col min="10" max="10" width="7.19921875" style="2" bestFit="1" customWidth="1"/>
    <col min="11" max="11" width="6.09765625" style="2" bestFit="1" customWidth="1"/>
    <col min="12" max="12" width="7.19921875" style="2" bestFit="1" customWidth="1"/>
    <col min="13" max="13" width="6.09765625" style="2" bestFit="1" customWidth="1"/>
    <col min="14" max="15" width="2.5" style="1" bestFit="1" customWidth="1"/>
    <col min="16" max="16" width="2" style="39" hidden="1" customWidth="1"/>
    <col min="17" max="17" width="3.59765625" style="3" bestFit="1" customWidth="1"/>
    <col min="18" max="18" width="4.3984375" style="2" customWidth="1"/>
    <col min="19" max="20" width="5.09765625" style="2" customWidth="1"/>
    <col min="21" max="22" width="5.3984375" style="2" bestFit="1" customWidth="1"/>
    <col min="23" max="23" width="2.69921875" style="3" customWidth="1"/>
    <col min="24" max="24" width="7.19921875" style="2" customWidth="1"/>
    <col min="25" max="25" width="5.3984375" style="2" customWidth="1"/>
    <col min="26" max="26" width="7.19921875" style="2" customWidth="1"/>
    <col min="27" max="27" width="6" style="2" customWidth="1"/>
    <col min="28" max="28" width="7.19921875" style="2" customWidth="1"/>
    <col min="29" max="29" width="5.3984375" style="2" customWidth="1"/>
    <col min="30" max="31" width="2.5" style="1" bestFit="1" customWidth="1"/>
    <col min="32" max="32" width="2" style="2" hidden="1" customWidth="1"/>
    <col min="33" max="54" width="8.69921875" style="2" bestFit="1" customWidth="1"/>
    <col min="55" max="55" width="9" style="0" customWidth="1"/>
    <col min="56" max="56" width="8.69921875" style="2" bestFit="1" customWidth="1"/>
    <col min="57" max="16384" width="8.69921875" style="2" customWidth="1"/>
  </cols>
  <sheetData>
    <row r="1" spans="1:31" ht="31.5" customHeight="1">
      <c r="A1" s="123" t="s">
        <v>0</v>
      </c>
      <c r="B1" s="123"/>
      <c r="C1" s="123"/>
      <c r="D1" s="123"/>
      <c r="E1" s="123"/>
      <c r="F1" s="123"/>
      <c r="G1" s="123"/>
      <c r="H1" s="123"/>
      <c r="I1" s="123"/>
      <c r="J1" s="123"/>
      <c r="K1" s="123"/>
      <c r="L1" s="123"/>
      <c r="M1" s="123"/>
      <c r="N1" s="123"/>
      <c r="O1" s="123"/>
      <c r="P1" s="40"/>
      <c r="Q1" s="123" t="s">
        <v>1</v>
      </c>
      <c r="R1" s="123"/>
      <c r="S1" s="123"/>
      <c r="T1" s="123"/>
      <c r="U1" s="123"/>
      <c r="V1" s="123"/>
      <c r="W1" s="123"/>
      <c r="X1" s="123"/>
      <c r="Y1" s="123"/>
      <c r="Z1" s="123"/>
      <c r="AA1" s="123"/>
      <c r="AB1" s="123"/>
      <c r="AC1" s="123"/>
      <c r="AD1" s="123"/>
      <c r="AE1" s="123"/>
    </row>
    <row r="2" spans="1:31" ht="16.5" customHeight="1">
      <c r="A2" s="124" t="s">
        <v>2</v>
      </c>
      <c r="B2" s="125"/>
      <c r="C2" s="126"/>
      <c r="D2" s="127" t="s">
        <v>3</v>
      </c>
      <c r="E2" s="128"/>
      <c r="F2" s="129" t="s">
        <v>4</v>
      </c>
      <c r="G2" s="130"/>
      <c r="H2" s="131" t="str">
        <f>VLOOKUP(D2,'計算シート'!$A$2:$E$59,3,0)</f>
        <v>自動表示</v>
      </c>
      <c r="I2" s="131"/>
      <c r="J2" s="132"/>
      <c r="K2" s="7" t="s">
        <v>5</v>
      </c>
      <c r="L2" s="137" t="str">
        <f>VLOOKUP(D2,'計算シート'!$A$2:$E$59,4,0)</f>
        <v>自動表示</v>
      </c>
      <c r="M2" s="138"/>
      <c r="N2" s="133" t="s">
        <v>6</v>
      </c>
      <c r="O2" s="141" t="s">
        <v>7</v>
      </c>
      <c r="Q2" s="139" t="s">
        <v>2</v>
      </c>
      <c r="R2" s="140"/>
      <c r="S2" s="140"/>
      <c r="T2" s="127" t="s">
        <v>3</v>
      </c>
      <c r="U2" s="149"/>
      <c r="V2" s="150" t="s">
        <v>4</v>
      </c>
      <c r="W2" s="151"/>
      <c r="X2" s="185" t="str">
        <f>VLOOKUP(T2,'計算シート'!$A$2:$E$59,3,0)</f>
        <v>自動表示</v>
      </c>
      <c r="Y2" s="185"/>
      <c r="Z2" s="186"/>
      <c r="AA2" s="9" t="s">
        <v>5</v>
      </c>
      <c r="AB2" s="187" t="str">
        <f>VLOOKUP(T2,'計算シート'!$A$2:$E$59,4,0)</f>
        <v>自動表示</v>
      </c>
      <c r="AC2" s="188"/>
      <c r="AD2" s="177" t="s">
        <v>6</v>
      </c>
      <c r="AE2" s="196" t="s">
        <v>7</v>
      </c>
    </row>
    <row r="3" spans="1:31" ht="16.5">
      <c r="A3" s="193" t="s">
        <v>8</v>
      </c>
      <c r="B3" s="194"/>
      <c r="C3" s="195"/>
      <c r="D3" s="152"/>
      <c r="E3" s="167"/>
      <c r="F3" s="168" t="s">
        <v>9</v>
      </c>
      <c r="G3" s="169"/>
      <c r="H3" s="152"/>
      <c r="I3" s="152"/>
      <c r="J3" s="11" t="s">
        <v>10</v>
      </c>
      <c r="K3" s="8" t="s">
        <v>11</v>
      </c>
      <c r="L3" s="170" t="str">
        <f>VLOOKUP(D2,'計算シート'!$A$2:$E$59,5,0)</f>
        <v>自動表示</v>
      </c>
      <c r="M3" s="171"/>
      <c r="N3" s="134"/>
      <c r="O3" s="142"/>
      <c r="Q3" s="183" t="s">
        <v>8</v>
      </c>
      <c r="R3" s="184"/>
      <c r="S3" s="184"/>
      <c r="T3" s="152"/>
      <c r="U3" s="153"/>
      <c r="V3" s="154" t="s">
        <v>9</v>
      </c>
      <c r="W3" s="155"/>
      <c r="X3" s="152"/>
      <c r="Y3" s="152"/>
      <c r="Z3" s="11" t="s">
        <v>10</v>
      </c>
      <c r="AA3" s="10" t="s">
        <v>11</v>
      </c>
      <c r="AB3" s="181" t="str">
        <f>VLOOKUP(T2,'計算シート'!$A$2:$E$59,5,0)</f>
        <v>自動表示</v>
      </c>
      <c r="AC3" s="182"/>
      <c r="AD3" s="178"/>
      <c r="AE3" s="197"/>
    </row>
    <row r="4" spans="1:31" ht="16.5">
      <c r="A4" s="156" t="s">
        <v>12</v>
      </c>
      <c r="B4" s="157"/>
      <c r="C4" s="158"/>
      <c r="D4" s="159"/>
      <c r="E4" s="160"/>
      <c r="F4" s="161" t="s">
        <v>13</v>
      </c>
      <c r="G4" s="162"/>
      <c r="H4" s="163"/>
      <c r="I4" s="163"/>
      <c r="J4" s="12" t="s">
        <v>10</v>
      </c>
      <c r="K4" s="164"/>
      <c r="L4" s="165"/>
      <c r="M4" s="166"/>
      <c r="N4" s="134"/>
      <c r="O4" s="142"/>
      <c r="Q4" s="172" t="s">
        <v>12</v>
      </c>
      <c r="R4" s="173"/>
      <c r="S4" s="174"/>
      <c r="T4" s="145"/>
      <c r="U4" s="146"/>
      <c r="V4" s="147" t="s">
        <v>13</v>
      </c>
      <c r="W4" s="148"/>
      <c r="X4" s="163"/>
      <c r="Y4" s="163"/>
      <c r="Z4" s="12" t="s">
        <v>10</v>
      </c>
      <c r="AA4" s="120"/>
      <c r="AB4" s="121"/>
      <c r="AC4" s="122"/>
      <c r="AD4" s="178"/>
      <c r="AE4" s="197"/>
    </row>
    <row r="5" spans="1:31" ht="16.5" customHeight="1">
      <c r="A5" s="200" t="s">
        <v>14</v>
      </c>
      <c r="B5" s="201"/>
      <c r="C5" s="201"/>
      <c r="D5" s="201"/>
      <c r="E5" s="201"/>
      <c r="F5" s="201"/>
      <c r="G5" s="201"/>
      <c r="H5" s="201"/>
      <c r="I5" s="201"/>
      <c r="J5" s="201"/>
      <c r="K5" s="201"/>
      <c r="L5" s="201"/>
      <c r="M5" s="202"/>
      <c r="N5" s="134"/>
      <c r="O5" s="142"/>
      <c r="Q5" s="207" t="s">
        <v>14</v>
      </c>
      <c r="R5" s="208"/>
      <c r="S5" s="208"/>
      <c r="T5" s="208"/>
      <c r="U5" s="208"/>
      <c r="V5" s="208"/>
      <c r="W5" s="208"/>
      <c r="X5" s="208"/>
      <c r="Y5" s="208"/>
      <c r="Z5" s="208"/>
      <c r="AA5" s="208"/>
      <c r="AB5" s="208"/>
      <c r="AC5" s="209"/>
      <c r="AD5" s="178"/>
      <c r="AE5" s="197"/>
    </row>
    <row r="6" spans="1:31" ht="16.5">
      <c r="A6" s="203"/>
      <c r="B6" s="204"/>
      <c r="C6" s="204"/>
      <c r="D6" s="204"/>
      <c r="E6" s="204"/>
      <c r="F6" s="204"/>
      <c r="G6" s="204"/>
      <c r="H6" s="204"/>
      <c r="I6" s="204"/>
      <c r="J6" s="204"/>
      <c r="K6" s="204"/>
      <c r="L6" s="204"/>
      <c r="M6" s="205"/>
      <c r="N6" s="134"/>
      <c r="O6" s="142"/>
      <c r="Q6" s="210"/>
      <c r="R6" s="211"/>
      <c r="S6" s="211"/>
      <c r="T6" s="211"/>
      <c r="U6" s="211"/>
      <c r="V6" s="211"/>
      <c r="W6" s="211"/>
      <c r="X6" s="211"/>
      <c r="Y6" s="211"/>
      <c r="Z6" s="211"/>
      <c r="AA6" s="211"/>
      <c r="AB6" s="211"/>
      <c r="AC6" s="212"/>
      <c r="AD6" s="178"/>
      <c r="AE6" s="197"/>
    </row>
    <row r="7" spans="1:55" s="91" customFormat="1" ht="16.5">
      <c r="A7" s="84" t="s">
        <v>15</v>
      </c>
      <c r="B7" s="85" t="s">
        <v>16</v>
      </c>
      <c r="C7" s="85" t="s">
        <v>17</v>
      </c>
      <c r="D7" s="85" t="s">
        <v>18</v>
      </c>
      <c r="E7" s="85" t="s">
        <v>19</v>
      </c>
      <c r="F7" s="85" t="s">
        <v>20</v>
      </c>
      <c r="G7" s="85" t="s">
        <v>21</v>
      </c>
      <c r="H7" s="85" t="s">
        <v>22</v>
      </c>
      <c r="I7" s="85" t="s">
        <v>23</v>
      </c>
      <c r="J7" s="85" t="s">
        <v>24</v>
      </c>
      <c r="K7" s="85" t="s">
        <v>23</v>
      </c>
      <c r="L7" s="85" t="s">
        <v>25</v>
      </c>
      <c r="M7" s="86" t="s">
        <v>23</v>
      </c>
      <c r="N7" s="135"/>
      <c r="O7" s="143"/>
      <c r="P7" s="87"/>
      <c r="Q7" s="88" t="s">
        <v>15</v>
      </c>
      <c r="R7" s="89" t="s">
        <v>16</v>
      </c>
      <c r="S7" s="89" t="s">
        <v>17</v>
      </c>
      <c r="T7" s="89" t="s">
        <v>18</v>
      </c>
      <c r="U7" s="89" t="s">
        <v>19</v>
      </c>
      <c r="V7" s="89" t="s">
        <v>20</v>
      </c>
      <c r="W7" s="89" t="s">
        <v>21</v>
      </c>
      <c r="X7" s="89" t="s">
        <v>22</v>
      </c>
      <c r="Y7" s="89" t="s">
        <v>23</v>
      </c>
      <c r="Z7" s="89" t="s">
        <v>24</v>
      </c>
      <c r="AA7" s="89" t="s">
        <v>23</v>
      </c>
      <c r="AB7" s="89" t="s">
        <v>25</v>
      </c>
      <c r="AC7" s="90" t="s">
        <v>23</v>
      </c>
      <c r="AD7" s="179"/>
      <c r="AE7" s="198"/>
      <c r="BC7" s="92"/>
    </row>
    <row r="8" spans="1:31" s="5" customFormat="1" ht="15">
      <c r="A8" s="93" t="s">
        <v>26</v>
      </c>
      <c r="B8" s="94">
        <v>1234</v>
      </c>
      <c r="C8" s="98" t="s">
        <v>27</v>
      </c>
      <c r="D8" s="98" t="s">
        <v>28</v>
      </c>
      <c r="E8" s="98" t="s">
        <v>29</v>
      </c>
      <c r="F8" s="98" t="s">
        <v>30</v>
      </c>
      <c r="G8" s="94">
        <v>3</v>
      </c>
      <c r="H8" s="98" t="s">
        <v>31</v>
      </c>
      <c r="I8" s="99">
        <v>1048</v>
      </c>
      <c r="J8" s="98" t="s">
        <v>32</v>
      </c>
      <c r="K8" s="99">
        <v>35087</v>
      </c>
      <c r="L8" s="98" t="s">
        <v>33</v>
      </c>
      <c r="M8" s="100">
        <v>5880</v>
      </c>
      <c r="N8" s="136"/>
      <c r="O8" s="144"/>
      <c r="P8" s="42"/>
      <c r="Q8" s="95" t="s">
        <v>26</v>
      </c>
      <c r="R8" s="96">
        <v>5678</v>
      </c>
      <c r="S8" s="101" t="s">
        <v>27</v>
      </c>
      <c r="T8" s="101" t="s">
        <v>34</v>
      </c>
      <c r="U8" s="101" t="s">
        <v>29</v>
      </c>
      <c r="V8" s="101" t="s">
        <v>35</v>
      </c>
      <c r="W8" s="96">
        <v>3</v>
      </c>
      <c r="X8" s="97" t="s">
        <v>36</v>
      </c>
      <c r="Y8" s="102">
        <v>1344</v>
      </c>
      <c r="Z8" s="97" t="s">
        <v>37</v>
      </c>
      <c r="AA8" s="102">
        <v>91129</v>
      </c>
      <c r="AB8" s="97" t="s">
        <v>38</v>
      </c>
      <c r="AC8" s="103">
        <v>4759</v>
      </c>
      <c r="AD8" s="180"/>
      <c r="AE8" s="199"/>
    </row>
    <row r="9" spans="1:55" s="1" customFormat="1" ht="15">
      <c r="A9" s="43">
        <v>1</v>
      </c>
      <c r="B9" s="44"/>
      <c r="C9" s="45"/>
      <c r="D9" s="45"/>
      <c r="E9" s="45"/>
      <c r="F9" s="45"/>
      <c r="G9" s="72"/>
      <c r="H9" s="45"/>
      <c r="I9" s="45"/>
      <c r="J9" s="45"/>
      <c r="K9" s="45"/>
      <c r="L9" s="45"/>
      <c r="M9" s="46"/>
      <c r="N9" s="109"/>
      <c r="O9" s="110"/>
      <c r="P9" s="47">
        <v>1</v>
      </c>
      <c r="Q9" s="48">
        <v>1</v>
      </c>
      <c r="R9" s="44"/>
      <c r="S9" s="45"/>
      <c r="T9" s="45"/>
      <c r="U9" s="45"/>
      <c r="V9" s="45"/>
      <c r="W9" s="72"/>
      <c r="X9" s="45"/>
      <c r="Y9" s="45"/>
      <c r="Z9" s="45"/>
      <c r="AA9" s="45"/>
      <c r="AB9" s="45"/>
      <c r="AC9" s="46"/>
      <c r="AD9" s="109"/>
      <c r="AE9" s="110"/>
      <c r="AF9" s="49">
        <v>2</v>
      </c>
      <c r="BC9" s="50"/>
    </row>
    <row r="10" spans="1:55" s="1" customFormat="1" ht="15">
      <c r="A10" s="51">
        <v>2</v>
      </c>
      <c r="B10" s="52"/>
      <c r="C10" s="53"/>
      <c r="D10" s="53"/>
      <c r="E10" s="53"/>
      <c r="F10" s="53"/>
      <c r="G10" s="72"/>
      <c r="H10" s="53"/>
      <c r="I10" s="53"/>
      <c r="J10" s="53"/>
      <c r="K10" s="53"/>
      <c r="L10" s="53"/>
      <c r="M10" s="54"/>
      <c r="N10" s="111"/>
      <c r="O10" s="112"/>
      <c r="P10" s="47">
        <v>1</v>
      </c>
      <c r="Q10" s="55">
        <v>2</v>
      </c>
      <c r="R10" s="52"/>
      <c r="S10" s="53"/>
      <c r="T10" s="53"/>
      <c r="U10" s="53"/>
      <c r="V10" s="53"/>
      <c r="W10" s="73"/>
      <c r="X10" s="53"/>
      <c r="Y10" s="53"/>
      <c r="Z10" s="53"/>
      <c r="AA10" s="53"/>
      <c r="AB10" s="53"/>
      <c r="AC10" s="54"/>
      <c r="AD10" s="111"/>
      <c r="AE10" s="112"/>
      <c r="AF10" s="49">
        <v>2</v>
      </c>
      <c r="BC10" s="50"/>
    </row>
    <row r="11" spans="1:55" s="1" customFormat="1" ht="15">
      <c r="A11" s="51">
        <v>3</v>
      </c>
      <c r="B11" s="52"/>
      <c r="C11" s="53"/>
      <c r="D11" s="53"/>
      <c r="E11" s="53"/>
      <c r="F11" s="53"/>
      <c r="G11" s="72"/>
      <c r="H11" s="53"/>
      <c r="I11" s="53"/>
      <c r="J11" s="53"/>
      <c r="K11" s="53"/>
      <c r="L11" s="53"/>
      <c r="M11" s="54"/>
      <c r="N11" s="111"/>
      <c r="O11" s="112"/>
      <c r="P11" s="47">
        <v>1</v>
      </c>
      <c r="Q11" s="55">
        <v>3</v>
      </c>
      <c r="R11" s="52"/>
      <c r="S11" s="53"/>
      <c r="T11" s="53"/>
      <c r="U11" s="53"/>
      <c r="V11" s="53"/>
      <c r="W11" s="73"/>
      <c r="X11" s="53"/>
      <c r="Y11" s="53"/>
      <c r="Z11" s="53"/>
      <c r="AA11" s="53"/>
      <c r="AB11" s="53"/>
      <c r="AC11" s="54"/>
      <c r="AD11" s="111"/>
      <c r="AE11" s="112"/>
      <c r="AF11" s="49">
        <v>2</v>
      </c>
      <c r="BC11" s="50"/>
    </row>
    <row r="12" spans="1:55" s="1" customFormat="1" ht="15">
      <c r="A12" s="51">
        <v>4</v>
      </c>
      <c r="B12" s="52"/>
      <c r="C12" s="53"/>
      <c r="D12" s="53"/>
      <c r="E12" s="53"/>
      <c r="F12" s="53"/>
      <c r="G12" s="72"/>
      <c r="H12" s="53"/>
      <c r="I12" s="53"/>
      <c r="J12" s="53"/>
      <c r="K12" s="53"/>
      <c r="L12" s="53"/>
      <c r="M12" s="54"/>
      <c r="N12" s="111"/>
      <c r="O12" s="112"/>
      <c r="P12" s="47">
        <v>1</v>
      </c>
      <c r="Q12" s="55">
        <v>4</v>
      </c>
      <c r="R12" s="52"/>
      <c r="S12" s="53"/>
      <c r="T12" s="53"/>
      <c r="U12" s="53"/>
      <c r="V12" s="53"/>
      <c r="W12" s="73"/>
      <c r="X12" s="53"/>
      <c r="Y12" s="53"/>
      <c r="Z12" s="53"/>
      <c r="AA12" s="53"/>
      <c r="AB12" s="53"/>
      <c r="AC12" s="54"/>
      <c r="AD12" s="111"/>
      <c r="AE12" s="112"/>
      <c r="AF12" s="49">
        <v>2</v>
      </c>
      <c r="BC12" s="50"/>
    </row>
    <row r="13" spans="1:55" s="1" customFormat="1" ht="15">
      <c r="A13" s="75">
        <v>5</v>
      </c>
      <c r="B13" s="61"/>
      <c r="C13" s="62"/>
      <c r="D13" s="62"/>
      <c r="E13" s="62"/>
      <c r="F13" s="62"/>
      <c r="G13" s="76"/>
      <c r="H13" s="62"/>
      <c r="I13" s="62"/>
      <c r="J13" s="62"/>
      <c r="K13" s="62"/>
      <c r="L13" s="62"/>
      <c r="M13" s="63"/>
      <c r="N13" s="113"/>
      <c r="O13" s="114"/>
      <c r="P13" s="47">
        <v>1</v>
      </c>
      <c r="Q13" s="60">
        <v>5</v>
      </c>
      <c r="R13" s="57"/>
      <c r="S13" s="58"/>
      <c r="T13" s="58"/>
      <c r="U13" s="58"/>
      <c r="V13" s="58"/>
      <c r="W13" s="74"/>
      <c r="X13" s="58"/>
      <c r="Y13" s="58"/>
      <c r="Z13" s="58"/>
      <c r="AA13" s="58"/>
      <c r="AB13" s="58"/>
      <c r="AC13" s="59"/>
      <c r="AD13" s="117"/>
      <c r="AE13" s="118"/>
      <c r="AF13" s="49">
        <v>2</v>
      </c>
      <c r="BC13" s="50"/>
    </row>
    <row r="14" spans="1:55" s="1" customFormat="1" ht="15">
      <c r="A14" s="65">
        <v>6</v>
      </c>
      <c r="B14" s="66"/>
      <c r="C14" s="67"/>
      <c r="D14" s="67"/>
      <c r="E14" s="67"/>
      <c r="F14" s="67"/>
      <c r="G14" s="78"/>
      <c r="H14" s="67"/>
      <c r="I14" s="67"/>
      <c r="J14" s="67"/>
      <c r="K14" s="67"/>
      <c r="L14" s="67"/>
      <c r="M14" s="68"/>
      <c r="N14" s="115"/>
      <c r="O14" s="116"/>
      <c r="P14" s="79">
        <v>1</v>
      </c>
      <c r="Q14" s="69">
        <v>6</v>
      </c>
      <c r="R14" s="66"/>
      <c r="S14" s="67"/>
      <c r="T14" s="67"/>
      <c r="U14" s="67"/>
      <c r="V14" s="67"/>
      <c r="W14" s="78"/>
      <c r="X14" s="67"/>
      <c r="Y14" s="67"/>
      <c r="Z14" s="67"/>
      <c r="AA14" s="67"/>
      <c r="AB14" s="67"/>
      <c r="AC14" s="68"/>
      <c r="AD14" s="115"/>
      <c r="AE14" s="116"/>
      <c r="AF14" s="49">
        <v>2</v>
      </c>
      <c r="BC14" s="50"/>
    </row>
    <row r="15" spans="1:55" s="1" customFormat="1" ht="15">
      <c r="A15" s="51">
        <v>7</v>
      </c>
      <c r="B15" s="52"/>
      <c r="C15" s="53"/>
      <c r="D15" s="53"/>
      <c r="E15" s="53"/>
      <c r="F15" s="53"/>
      <c r="G15" s="72"/>
      <c r="H15" s="53"/>
      <c r="I15" s="53"/>
      <c r="J15" s="53"/>
      <c r="K15" s="53"/>
      <c r="L15" s="53"/>
      <c r="M15" s="54"/>
      <c r="N15" s="111"/>
      <c r="O15" s="112"/>
      <c r="P15" s="47">
        <v>1</v>
      </c>
      <c r="Q15" s="55">
        <v>7</v>
      </c>
      <c r="R15" s="52"/>
      <c r="S15" s="53"/>
      <c r="T15" s="53"/>
      <c r="U15" s="53"/>
      <c r="V15" s="53"/>
      <c r="W15" s="73"/>
      <c r="X15" s="53"/>
      <c r="Y15" s="53"/>
      <c r="Z15" s="53"/>
      <c r="AA15" s="53"/>
      <c r="AB15" s="53"/>
      <c r="AC15" s="54"/>
      <c r="AD15" s="111"/>
      <c r="AE15" s="112"/>
      <c r="AF15" s="49">
        <v>2</v>
      </c>
      <c r="BC15" s="50"/>
    </row>
    <row r="16" spans="1:55" s="1" customFormat="1" ht="15">
      <c r="A16" s="51">
        <v>8</v>
      </c>
      <c r="B16" s="52"/>
      <c r="C16" s="53"/>
      <c r="D16" s="53"/>
      <c r="E16" s="53"/>
      <c r="F16" s="53"/>
      <c r="G16" s="72"/>
      <c r="H16" s="53"/>
      <c r="I16" s="53"/>
      <c r="J16" s="53"/>
      <c r="K16" s="53"/>
      <c r="L16" s="53"/>
      <c r="M16" s="54"/>
      <c r="N16" s="111"/>
      <c r="O16" s="112"/>
      <c r="P16" s="47">
        <v>1</v>
      </c>
      <c r="Q16" s="55">
        <v>8</v>
      </c>
      <c r="R16" s="52"/>
      <c r="S16" s="53"/>
      <c r="T16" s="53"/>
      <c r="U16" s="53"/>
      <c r="V16" s="53"/>
      <c r="W16" s="73"/>
      <c r="X16" s="53"/>
      <c r="Y16" s="53"/>
      <c r="Z16" s="53"/>
      <c r="AA16" s="53"/>
      <c r="AB16" s="53"/>
      <c r="AC16" s="54"/>
      <c r="AD16" s="111"/>
      <c r="AE16" s="112"/>
      <c r="AF16" s="49">
        <v>2</v>
      </c>
      <c r="BC16" s="50"/>
    </row>
    <row r="17" spans="1:55" s="1" customFormat="1" ht="15">
      <c r="A17" s="51">
        <v>9</v>
      </c>
      <c r="B17" s="52"/>
      <c r="C17" s="53"/>
      <c r="D17" s="53"/>
      <c r="E17" s="53"/>
      <c r="F17" s="53"/>
      <c r="G17" s="72"/>
      <c r="H17" s="53"/>
      <c r="I17" s="53"/>
      <c r="J17" s="53"/>
      <c r="K17" s="53"/>
      <c r="L17" s="53"/>
      <c r="M17" s="54"/>
      <c r="N17" s="111"/>
      <c r="O17" s="112"/>
      <c r="P17" s="47">
        <v>1</v>
      </c>
      <c r="Q17" s="55">
        <v>9</v>
      </c>
      <c r="R17" s="52"/>
      <c r="S17" s="53"/>
      <c r="T17" s="53"/>
      <c r="U17" s="53"/>
      <c r="V17" s="53"/>
      <c r="W17" s="73"/>
      <c r="X17" s="53"/>
      <c r="Y17" s="53"/>
      <c r="Z17" s="53"/>
      <c r="AA17" s="53"/>
      <c r="AB17" s="53"/>
      <c r="AC17" s="54"/>
      <c r="AD17" s="111"/>
      <c r="AE17" s="112"/>
      <c r="AF17" s="49">
        <v>2</v>
      </c>
      <c r="BC17" s="50"/>
    </row>
    <row r="18" spans="1:55" s="1" customFormat="1" ht="15">
      <c r="A18" s="56">
        <v>10</v>
      </c>
      <c r="B18" s="57"/>
      <c r="C18" s="58"/>
      <c r="D18" s="58"/>
      <c r="E18" s="58"/>
      <c r="F18" s="58"/>
      <c r="G18" s="80"/>
      <c r="H18" s="58"/>
      <c r="I18" s="58"/>
      <c r="J18" s="58"/>
      <c r="K18" s="58"/>
      <c r="L18" s="58"/>
      <c r="M18" s="59"/>
      <c r="N18" s="117"/>
      <c r="O18" s="118"/>
      <c r="P18" s="81">
        <v>1</v>
      </c>
      <c r="Q18" s="60">
        <v>10</v>
      </c>
      <c r="R18" s="57"/>
      <c r="S18" s="58"/>
      <c r="T18" s="58"/>
      <c r="U18" s="58"/>
      <c r="V18" s="58"/>
      <c r="W18" s="74"/>
      <c r="X18" s="58"/>
      <c r="Y18" s="58"/>
      <c r="Z18" s="58"/>
      <c r="AA18" s="58"/>
      <c r="AB18" s="58"/>
      <c r="AC18" s="59"/>
      <c r="AD18" s="117"/>
      <c r="AE18" s="118"/>
      <c r="AF18" s="49">
        <v>2</v>
      </c>
      <c r="BC18" s="50"/>
    </row>
    <row r="19" spans="1:55" s="1" customFormat="1" ht="15">
      <c r="A19" s="43">
        <v>11</v>
      </c>
      <c r="B19" s="44"/>
      <c r="C19" s="45"/>
      <c r="D19" s="45"/>
      <c r="E19" s="45"/>
      <c r="F19" s="45"/>
      <c r="G19" s="72"/>
      <c r="H19" s="45"/>
      <c r="I19" s="45"/>
      <c r="J19" s="45"/>
      <c r="K19" s="45"/>
      <c r="L19" s="45"/>
      <c r="M19" s="46"/>
      <c r="N19" s="109"/>
      <c r="O19" s="110"/>
      <c r="P19" s="47">
        <v>1</v>
      </c>
      <c r="Q19" s="48">
        <v>11</v>
      </c>
      <c r="R19" s="44"/>
      <c r="S19" s="45"/>
      <c r="T19" s="45"/>
      <c r="U19" s="45"/>
      <c r="V19" s="45"/>
      <c r="W19" s="72"/>
      <c r="X19" s="45"/>
      <c r="Y19" s="45"/>
      <c r="Z19" s="45"/>
      <c r="AA19" s="45"/>
      <c r="AB19" s="45"/>
      <c r="AC19" s="46"/>
      <c r="AD19" s="109"/>
      <c r="AE19" s="110"/>
      <c r="AF19" s="49">
        <v>2</v>
      </c>
      <c r="BC19" s="50"/>
    </row>
    <row r="20" spans="1:55" s="1" customFormat="1" ht="15">
      <c r="A20" s="51">
        <v>12</v>
      </c>
      <c r="B20" s="52"/>
      <c r="C20" s="53"/>
      <c r="D20" s="53"/>
      <c r="E20" s="53"/>
      <c r="F20" s="53"/>
      <c r="G20" s="72"/>
      <c r="H20" s="53"/>
      <c r="I20" s="53"/>
      <c r="J20" s="53"/>
      <c r="K20" s="53"/>
      <c r="L20" s="53"/>
      <c r="M20" s="54"/>
      <c r="N20" s="111"/>
      <c r="O20" s="112"/>
      <c r="P20" s="47">
        <v>1</v>
      </c>
      <c r="Q20" s="55">
        <v>12</v>
      </c>
      <c r="R20" s="52"/>
      <c r="S20" s="53"/>
      <c r="T20" s="53"/>
      <c r="U20" s="53"/>
      <c r="V20" s="53"/>
      <c r="W20" s="73"/>
      <c r="X20" s="53"/>
      <c r="Y20" s="53"/>
      <c r="Z20" s="53"/>
      <c r="AA20" s="53"/>
      <c r="AB20" s="53"/>
      <c r="AC20" s="54"/>
      <c r="AD20" s="111"/>
      <c r="AE20" s="112"/>
      <c r="AF20" s="49">
        <v>2</v>
      </c>
      <c r="BC20" s="50"/>
    </row>
    <row r="21" spans="1:55" s="1" customFormat="1" ht="15">
      <c r="A21" s="51">
        <v>13</v>
      </c>
      <c r="B21" s="52"/>
      <c r="C21" s="53"/>
      <c r="D21" s="53"/>
      <c r="E21" s="53"/>
      <c r="F21" s="53"/>
      <c r="G21" s="72"/>
      <c r="H21" s="53"/>
      <c r="I21" s="53"/>
      <c r="J21" s="53"/>
      <c r="K21" s="53"/>
      <c r="L21" s="53"/>
      <c r="M21" s="54"/>
      <c r="N21" s="111"/>
      <c r="O21" s="112"/>
      <c r="P21" s="47">
        <v>1</v>
      </c>
      <c r="Q21" s="55">
        <v>13</v>
      </c>
      <c r="R21" s="52"/>
      <c r="S21" s="53"/>
      <c r="T21" s="53"/>
      <c r="U21" s="53"/>
      <c r="V21" s="53"/>
      <c r="W21" s="73"/>
      <c r="X21" s="53"/>
      <c r="Y21" s="53"/>
      <c r="Z21" s="53"/>
      <c r="AA21" s="53"/>
      <c r="AB21" s="53"/>
      <c r="AC21" s="54"/>
      <c r="AD21" s="111"/>
      <c r="AE21" s="112"/>
      <c r="AF21" s="49">
        <v>2</v>
      </c>
      <c r="BC21" s="50"/>
    </row>
    <row r="22" spans="1:55" s="1" customFormat="1" ht="15">
      <c r="A22" s="51">
        <v>14</v>
      </c>
      <c r="B22" s="52"/>
      <c r="C22" s="53"/>
      <c r="D22" s="53"/>
      <c r="E22" s="53"/>
      <c r="F22" s="53"/>
      <c r="G22" s="72"/>
      <c r="H22" s="53"/>
      <c r="I22" s="53"/>
      <c r="J22" s="53"/>
      <c r="K22" s="53"/>
      <c r="L22" s="53"/>
      <c r="M22" s="54"/>
      <c r="N22" s="111"/>
      <c r="O22" s="112"/>
      <c r="P22" s="47">
        <v>1</v>
      </c>
      <c r="Q22" s="55">
        <v>14</v>
      </c>
      <c r="R22" s="52"/>
      <c r="S22" s="53"/>
      <c r="T22" s="53"/>
      <c r="U22" s="53"/>
      <c r="V22" s="53"/>
      <c r="W22" s="73"/>
      <c r="X22" s="53"/>
      <c r="Y22" s="53"/>
      <c r="Z22" s="53"/>
      <c r="AA22" s="53"/>
      <c r="AB22" s="53"/>
      <c r="AC22" s="54"/>
      <c r="AD22" s="111"/>
      <c r="AE22" s="112"/>
      <c r="AF22" s="49">
        <v>2</v>
      </c>
      <c r="BC22" s="50"/>
    </row>
    <row r="23" spans="1:55" s="1" customFormat="1" ht="15">
      <c r="A23" s="75">
        <v>15</v>
      </c>
      <c r="B23" s="61"/>
      <c r="C23" s="62"/>
      <c r="D23" s="62"/>
      <c r="E23" s="62"/>
      <c r="F23" s="62"/>
      <c r="G23" s="76"/>
      <c r="H23" s="62"/>
      <c r="I23" s="62"/>
      <c r="J23" s="62"/>
      <c r="K23" s="62"/>
      <c r="L23" s="62"/>
      <c r="M23" s="63"/>
      <c r="N23" s="113"/>
      <c r="O23" s="114"/>
      <c r="P23" s="47">
        <v>1</v>
      </c>
      <c r="Q23" s="64">
        <v>15</v>
      </c>
      <c r="R23" s="61"/>
      <c r="S23" s="62"/>
      <c r="T23" s="62"/>
      <c r="U23" s="62"/>
      <c r="V23" s="62"/>
      <c r="W23" s="77"/>
      <c r="X23" s="62"/>
      <c r="Y23" s="62"/>
      <c r="Z23" s="62"/>
      <c r="AA23" s="62"/>
      <c r="AB23" s="62"/>
      <c r="AC23" s="63"/>
      <c r="AD23" s="113"/>
      <c r="AE23" s="114"/>
      <c r="AF23" s="49">
        <v>2</v>
      </c>
      <c r="BC23" s="50"/>
    </row>
    <row r="24" spans="1:55" s="1" customFormat="1" ht="15">
      <c r="A24" s="65">
        <v>16</v>
      </c>
      <c r="B24" s="66"/>
      <c r="C24" s="67"/>
      <c r="D24" s="67"/>
      <c r="E24" s="67"/>
      <c r="F24" s="67"/>
      <c r="G24" s="78"/>
      <c r="H24" s="67"/>
      <c r="I24" s="67"/>
      <c r="J24" s="67"/>
      <c r="K24" s="67"/>
      <c r="L24" s="67"/>
      <c r="M24" s="68"/>
      <c r="N24" s="115"/>
      <c r="O24" s="116"/>
      <c r="P24" s="79">
        <v>1</v>
      </c>
      <c r="Q24" s="69">
        <v>16</v>
      </c>
      <c r="R24" s="66"/>
      <c r="S24" s="67"/>
      <c r="T24" s="67"/>
      <c r="U24" s="67"/>
      <c r="V24" s="67"/>
      <c r="W24" s="78"/>
      <c r="X24" s="67"/>
      <c r="Y24" s="67"/>
      <c r="Z24" s="67"/>
      <c r="AA24" s="67"/>
      <c r="AB24" s="67"/>
      <c r="AC24" s="68"/>
      <c r="AD24" s="115"/>
      <c r="AE24" s="116"/>
      <c r="AF24" s="49">
        <v>2</v>
      </c>
      <c r="BC24" s="50"/>
    </row>
    <row r="25" spans="1:55" s="1" customFormat="1" ht="15">
      <c r="A25" s="51">
        <v>17</v>
      </c>
      <c r="B25" s="52"/>
      <c r="C25" s="53"/>
      <c r="D25" s="53"/>
      <c r="E25" s="53"/>
      <c r="F25" s="53"/>
      <c r="G25" s="72"/>
      <c r="H25" s="53"/>
      <c r="I25" s="53"/>
      <c r="J25" s="53"/>
      <c r="K25" s="53"/>
      <c r="L25" s="53"/>
      <c r="M25" s="54"/>
      <c r="N25" s="111"/>
      <c r="O25" s="112"/>
      <c r="P25" s="47">
        <v>1</v>
      </c>
      <c r="Q25" s="55">
        <v>17</v>
      </c>
      <c r="R25" s="52"/>
      <c r="S25" s="53"/>
      <c r="T25" s="53"/>
      <c r="U25" s="53"/>
      <c r="V25" s="53"/>
      <c r="W25" s="73"/>
      <c r="X25" s="53"/>
      <c r="Y25" s="53"/>
      <c r="Z25" s="53"/>
      <c r="AA25" s="53"/>
      <c r="AB25" s="53"/>
      <c r="AC25" s="54"/>
      <c r="AD25" s="111"/>
      <c r="AE25" s="112"/>
      <c r="AF25" s="49">
        <v>2</v>
      </c>
      <c r="BC25" s="50"/>
    </row>
    <row r="26" spans="1:55" s="1" customFormat="1" ht="15">
      <c r="A26" s="51">
        <v>18</v>
      </c>
      <c r="B26" s="52"/>
      <c r="C26" s="53"/>
      <c r="D26" s="53"/>
      <c r="E26" s="53"/>
      <c r="F26" s="53"/>
      <c r="G26" s="72"/>
      <c r="H26" s="53"/>
      <c r="I26" s="53"/>
      <c r="J26" s="53"/>
      <c r="K26" s="53"/>
      <c r="L26" s="53"/>
      <c r="M26" s="54"/>
      <c r="N26" s="111"/>
      <c r="O26" s="112"/>
      <c r="P26" s="47">
        <v>1</v>
      </c>
      <c r="Q26" s="55">
        <v>18</v>
      </c>
      <c r="R26" s="52"/>
      <c r="S26" s="53"/>
      <c r="T26" s="53"/>
      <c r="U26" s="53"/>
      <c r="V26" s="53"/>
      <c r="W26" s="73"/>
      <c r="X26" s="53"/>
      <c r="Y26" s="53"/>
      <c r="Z26" s="53"/>
      <c r="AA26" s="53"/>
      <c r="AB26" s="53"/>
      <c r="AC26" s="54"/>
      <c r="AD26" s="111"/>
      <c r="AE26" s="112"/>
      <c r="AF26" s="49">
        <v>2</v>
      </c>
      <c r="BC26" s="50"/>
    </row>
    <row r="27" spans="1:55" s="1" customFormat="1" ht="15">
      <c r="A27" s="51">
        <v>19</v>
      </c>
      <c r="B27" s="52"/>
      <c r="C27" s="53"/>
      <c r="D27" s="53"/>
      <c r="E27" s="53"/>
      <c r="F27" s="53"/>
      <c r="G27" s="72"/>
      <c r="H27" s="53"/>
      <c r="I27" s="53"/>
      <c r="J27" s="53"/>
      <c r="K27" s="53"/>
      <c r="L27" s="53"/>
      <c r="M27" s="54"/>
      <c r="N27" s="111"/>
      <c r="O27" s="112"/>
      <c r="P27" s="47">
        <v>1</v>
      </c>
      <c r="Q27" s="55">
        <v>19</v>
      </c>
      <c r="R27" s="52"/>
      <c r="S27" s="53"/>
      <c r="T27" s="53"/>
      <c r="U27" s="53"/>
      <c r="V27" s="53"/>
      <c r="W27" s="73"/>
      <c r="X27" s="53"/>
      <c r="Y27" s="53"/>
      <c r="Z27" s="53"/>
      <c r="AA27" s="53"/>
      <c r="AB27" s="53"/>
      <c r="AC27" s="54"/>
      <c r="AD27" s="111"/>
      <c r="AE27" s="112"/>
      <c r="AF27" s="49">
        <v>2</v>
      </c>
      <c r="BC27" s="50"/>
    </row>
    <row r="28" spans="1:55" s="1" customFormat="1" ht="15">
      <c r="A28" s="56">
        <v>20</v>
      </c>
      <c r="B28" s="57"/>
      <c r="C28" s="58"/>
      <c r="D28" s="58"/>
      <c r="E28" s="58"/>
      <c r="F28" s="58"/>
      <c r="G28" s="80"/>
      <c r="H28" s="58"/>
      <c r="I28" s="58"/>
      <c r="J28" s="58"/>
      <c r="K28" s="58"/>
      <c r="L28" s="58"/>
      <c r="M28" s="59"/>
      <c r="N28" s="117"/>
      <c r="O28" s="118"/>
      <c r="P28" s="81">
        <v>1</v>
      </c>
      <c r="Q28" s="60">
        <v>20</v>
      </c>
      <c r="R28" s="57"/>
      <c r="S28" s="58"/>
      <c r="T28" s="58"/>
      <c r="U28" s="58"/>
      <c r="V28" s="58"/>
      <c r="W28" s="74"/>
      <c r="X28" s="58"/>
      <c r="Y28" s="58"/>
      <c r="Z28" s="58"/>
      <c r="AA28" s="58"/>
      <c r="AB28" s="58"/>
      <c r="AC28" s="59"/>
      <c r="AD28" s="117"/>
      <c r="AE28" s="118"/>
      <c r="AF28" s="49">
        <v>2</v>
      </c>
      <c r="BC28" s="50"/>
    </row>
    <row r="29" spans="1:55" s="1" customFormat="1" ht="15">
      <c r="A29" s="43">
        <v>21</v>
      </c>
      <c r="B29" s="44"/>
      <c r="C29" s="45"/>
      <c r="D29" s="45"/>
      <c r="E29" s="45"/>
      <c r="F29" s="45"/>
      <c r="G29" s="72"/>
      <c r="H29" s="45"/>
      <c r="I29" s="45"/>
      <c r="J29" s="45"/>
      <c r="K29" s="45"/>
      <c r="L29" s="45"/>
      <c r="M29" s="46"/>
      <c r="N29" s="109"/>
      <c r="O29" s="110"/>
      <c r="P29" s="47">
        <v>1</v>
      </c>
      <c r="Q29" s="48">
        <v>21</v>
      </c>
      <c r="R29" s="44"/>
      <c r="S29" s="45"/>
      <c r="T29" s="45"/>
      <c r="U29" s="45"/>
      <c r="V29" s="45"/>
      <c r="W29" s="72"/>
      <c r="X29" s="45"/>
      <c r="Y29" s="45"/>
      <c r="Z29" s="45"/>
      <c r="AA29" s="45"/>
      <c r="AB29" s="45"/>
      <c r="AC29" s="46"/>
      <c r="AD29" s="109"/>
      <c r="AE29" s="110"/>
      <c r="AF29" s="49">
        <v>2</v>
      </c>
      <c r="BC29" s="50"/>
    </row>
    <row r="30" spans="1:55" s="1" customFormat="1" ht="15">
      <c r="A30" s="51">
        <v>22</v>
      </c>
      <c r="B30" s="52"/>
      <c r="C30" s="53"/>
      <c r="D30" s="53"/>
      <c r="E30" s="53"/>
      <c r="F30" s="53"/>
      <c r="G30" s="72"/>
      <c r="H30" s="53"/>
      <c r="I30" s="53"/>
      <c r="J30" s="53"/>
      <c r="K30" s="53"/>
      <c r="L30" s="53"/>
      <c r="M30" s="54"/>
      <c r="N30" s="111"/>
      <c r="O30" s="112"/>
      <c r="P30" s="47">
        <v>1</v>
      </c>
      <c r="Q30" s="55">
        <v>22</v>
      </c>
      <c r="R30" s="52"/>
      <c r="S30" s="53"/>
      <c r="T30" s="53"/>
      <c r="U30" s="53"/>
      <c r="V30" s="53"/>
      <c r="W30" s="73"/>
      <c r="X30" s="53"/>
      <c r="Y30" s="53"/>
      <c r="Z30" s="53"/>
      <c r="AA30" s="53"/>
      <c r="AB30" s="53"/>
      <c r="AC30" s="54"/>
      <c r="AD30" s="111"/>
      <c r="AE30" s="112"/>
      <c r="AF30" s="49">
        <v>2</v>
      </c>
      <c r="BC30" s="50"/>
    </row>
    <row r="31" spans="1:55" s="1" customFormat="1" ht="15">
      <c r="A31" s="51">
        <v>23</v>
      </c>
      <c r="B31" s="52"/>
      <c r="C31" s="53"/>
      <c r="D31" s="53"/>
      <c r="E31" s="53"/>
      <c r="F31" s="53"/>
      <c r="G31" s="72"/>
      <c r="H31" s="53"/>
      <c r="I31" s="53"/>
      <c r="J31" s="53"/>
      <c r="K31" s="53"/>
      <c r="L31" s="53"/>
      <c r="M31" s="54"/>
      <c r="N31" s="111"/>
      <c r="O31" s="112"/>
      <c r="P31" s="47">
        <v>1</v>
      </c>
      <c r="Q31" s="55">
        <v>23</v>
      </c>
      <c r="R31" s="52"/>
      <c r="S31" s="53"/>
      <c r="T31" s="53"/>
      <c r="U31" s="53"/>
      <c r="V31" s="53"/>
      <c r="W31" s="73"/>
      <c r="X31" s="53"/>
      <c r="Y31" s="53"/>
      <c r="Z31" s="53"/>
      <c r="AA31" s="53"/>
      <c r="AB31" s="53"/>
      <c r="AC31" s="54"/>
      <c r="AD31" s="111"/>
      <c r="AE31" s="112"/>
      <c r="AF31" s="49">
        <v>2</v>
      </c>
      <c r="BC31" s="50"/>
    </row>
    <row r="32" spans="1:55" s="1" customFormat="1" ht="15">
      <c r="A32" s="51">
        <v>24</v>
      </c>
      <c r="B32" s="52"/>
      <c r="C32" s="53"/>
      <c r="D32" s="53"/>
      <c r="E32" s="53"/>
      <c r="F32" s="53"/>
      <c r="G32" s="72"/>
      <c r="H32" s="53"/>
      <c r="I32" s="53"/>
      <c r="J32" s="53"/>
      <c r="K32" s="53"/>
      <c r="L32" s="53"/>
      <c r="M32" s="54"/>
      <c r="N32" s="111"/>
      <c r="O32" s="112"/>
      <c r="P32" s="47">
        <v>1</v>
      </c>
      <c r="Q32" s="55">
        <v>24</v>
      </c>
      <c r="R32" s="52"/>
      <c r="S32" s="53"/>
      <c r="T32" s="53"/>
      <c r="U32" s="53"/>
      <c r="V32" s="53"/>
      <c r="W32" s="73"/>
      <c r="X32" s="53"/>
      <c r="Y32" s="53"/>
      <c r="Z32" s="53"/>
      <c r="AA32" s="53"/>
      <c r="AB32" s="53"/>
      <c r="AC32" s="54"/>
      <c r="AD32" s="111"/>
      <c r="AE32" s="112"/>
      <c r="AF32" s="49">
        <v>2</v>
      </c>
      <c r="BC32" s="50"/>
    </row>
    <row r="33" spans="1:55" s="1" customFormat="1" ht="15">
      <c r="A33" s="75">
        <v>25</v>
      </c>
      <c r="B33" s="61"/>
      <c r="C33" s="62"/>
      <c r="D33" s="62"/>
      <c r="E33" s="62"/>
      <c r="F33" s="62"/>
      <c r="G33" s="76"/>
      <c r="H33" s="62"/>
      <c r="I33" s="62"/>
      <c r="J33" s="62"/>
      <c r="K33" s="62"/>
      <c r="L33" s="62"/>
      <c r="M33" s="63"/>
      <c r="N33" s="113"/>
      <c r="O33" s="114"/>
      <c r="P33" s="47">
        <v>1</v>
      </c>
      <c r="Q33" s="64">
        <v>25</v>
      </c>
      <c r="R33" s="61"/>
      <c r="S33" s="62"/>
      <c r="T33" s="62"/>
      <c r="U33" s="62"/>
      <c r="V33" s="62"/>
      <c r="W33" s="77"/>
      <c r="X33" s="62"/>
      <c r="Y33" s="62"/>
      <c r="Z33" s="62"/>
      <c r="AA33" s="62"/>
      <c r="AB33" s="62"/>
      <c r="AC33" s="63"/>
      <c r="AD33" s="113"/>
      <c r="AE33" s="114"/>
      <c r="AF33" s="49">
        <v>2</v>
      </c>
      <c r="BC33" s="50"/>
    </row>
    <row r="34" spans="1:55" s="1" customFormat="1" ht="15">
      <c r="A34" s="65">
        <v>26</v>
      </c>
      <c r="B34" s="66"/>
      <c r="C34" s="67"/>
      <c r="D34" s="67"/>
      <c r="E34" s="67"/>
      <c r="F34" s="67"/>
      <c r="G34" s="78"/>
      <c r="H34" s="67"/>
      <c r="I34" s="67"/>
      <c r="J34" s="67"/>
      <c r="K34" s="67"/>
      <c r="L34" s="67"/>
      <c r="M34" s="68"/>
      <c r="N34" s="115"/>
      <c r="O34" s="116"/>
      <c r="P34" s="79">
        <v>1</v>
      </c>
      <c r="Q34" s="69">
        <v>26</v>
      </c>
      <c r="R34" s="66"/>
      <c r="S34" s="67"/>
      <c r="T34" s="67"/>
      <c r="U34" s="67"/>
      <c r="V34" s="67"/>
      <c r="W34" s="78"/>
      <c r="X34" s="67"/>
      <c r="Y34" s="67"/>
      <c r="Z34" s="67"/>
      <c r="AA34" s="67"/>
      <c r="AB34" s="67"/>
      <c r="AC34" s="68"/>
      <c r="AD34" s="115"/>
      <c r="AE34" s="116"/>
      <c r="AF34" s="49">
        <v>2</v>
      </c>
      <c r="BC34" s="50"/>
    </row>
    <row r="35" spans="1:55" s="1" customFormat="1" ht="15">
      <c r="A35" s="51">
        <v>27</v>
      </c>
      <c r="B35" s="52"/>
      <c r="C35" s="53"/>
      <c r="D35" s="53"/>
      <c r="E35" s="53"/>
      <c r="F35" s="53"/>
      <c r="G35" s="72"/>
      <c r="H35" s="53"/>
      <c r="I35" s="53"/>
      <c r="J35" s="53"/>
      <c r="K35" s="53"/>
      <c r="L35" s="53"/>
      <c r="M35" s="54"/>
      <c r="N35" s="111"/>
      <c r="O35" s="112"/>
      <c r="P35" s="47">
        <v>1</v>
      </c>
      <c r="Q35" s="55">
        <v>27</v>
      </c>
      <c r="R35" s="52"/>
      <c r="S35" s="53"/>
      <c r="T35" s="53"/>
      <c r="U35" s="53"/>
      <c r="V35" s="53"/>
      <c r="W35" s="73"/>
      <c r="X35" s="53"/>
      <c r="Y35" s="53"/>
      <c r="Z35" s="53"/>
      <c r="AA35" s="53"/>
      <c r="AB35" s="53"/>
      <c r="AC35" s="54"/>
      <c r="AD35" s="111"/>
      <c r="AE35" s="112"/>
      <c r="AF35" s="49">
        <v>2</v>
      </c>
      <c r="BC35" s="50"/>
    </row>
    <row r="36" spans="1:55" s="1" customFormat="1" ht="15">
      <c r="A36" s="51">
        <v>28</v>
      </c>
      <c r="B36" s="52"/>
      <c r="C36" s="53"/>
      <c r="D36" s="53"/>
      <c r="E36" s="53"/>
      <c r="F36" s="53"/>
      <c r="G36" s="72"/>
      <c r="H36" s="53"/>
      <c r="I36" s="53"/>
      <c r="J36" s="53"/>
      <c r="K36" s="53"/>
      <c r="L36" s="53"/>
      <c r="M36" s="54"/>
      <c r="N36" s="111"/>
      <c r="O36" s="112"/>
      <c r="P36" s="47">
        <v>1</v>
      </c>
      <c r="Q36" s="55">
        <v>28</v>
      </c>
      <c r="R36" s="52"/>
      <c r="S36" s="53"/>
      <c r="T36" s="53"/>
      <c r="U36" s="53"/>
      <c r="V36" s="53"/>
      <c r="W36" s="73"/>
      <c r="X36" s="53"/>
      <c r="Y36" s="53"/>
      <c r="Z36" s="53"/>
      <c r="AA36" s="53"/>
      <c r="AB36" s="53"/>
      <c r="AC36" s="54"/>
      <c r="AD36" s="111"/>
      <c r="AE36" s="112"/>
      <c r="AF36" s="49">
        <v>2</v>
      </c>
      <c r="BC36" s="50"/>
    </row>
    <row r="37" spans="1:55" s="1" customFormat="1" ht="15">
      <c r="A37" s="51">
        <v>29</v>
      </c>
      <c r="B37" s="52"/>
      <c r="C37" s="53"/>
      <c r="D37" s="53"/>
      <c r="E37" s="53"/>
      <c r="F37" s="53"/>
      <c r="G37" s="72"/>
      <c r="H37" s="53"/>
      <c r="I37" s="53"/>
      <c r="J37" s="53"/>
      <c r="K37" s="53"/>
      <c r="L37" s="53"/>
      <c r="M37" s="54"/>
      <c r="N37" s="111"/>
      <c r="O37" s="112"/>
      <c r="P37" s="47">
        <v>1</v>
      </c>
      <c r="Q37" s="55">
        <v>29</v>
      </c>
      <c r="R37" s="52"/>
      <c r="S37" s="53"/>
      <c r="T37" s="53"/>
      <c r="U37" s="53"/>
      <c r="V37" s="53"/>
      <c r="W37" s="73"/>
      <c r="X37" s="53"/>
      <c r="Y37" s="53"/>
      <c r="Z37" s="53"/>
      <c r="AA37" s="53"/>
      <c r="AB37" s="53"/>
      <c r="AC37" s="54"/>
      <c r="AD37" s="111"/>
      <c r="AE37" s="112"/>
      <c r="AF37" s="49">
        <v>2</v>
      </c>
      <c r="BC37" s="50"/>
    </row>
    <row r="38" spans="1:55" s="1" customFormat="1" ht="15">
      <c r="A38" s="56">
        <v>30</v>
      </c>
      <c r="B38" s="57"/>
      <c r="C38" s="58"/>
      <c r="D38" s="58"/>
      <c r="E38" s="58"/>
      <c r="F38" s="58"/>
      <c r="G38" s="80"/>
      <c r="H38" s="58"/>
      <c r="I38" s="58"/>
      <c r="J38" s="58"/>
      <c r="K38" s="58"/>
      <c r="L38" s="58"/>
      <c r="M38" s="59"/>
      <c r="N38" s="117"/>
      <c r="O38" s="118"/>
      <c r="P38" s="81">
        <v>1</v>
      </c>
      <c r="Q38" s="60">
        <v>30</v>
      </c>
      <c r="R38" s="57"/>
      <c r="S38" s="58"/>
      <c r="T38" s="58"/>
      <c r="U38" s="58"/>
      <c r="V38" s="58"/>
      <c r="W38" s="74"/>
      <c r="X38" s="58"/>
      <c r="Y38" s="58"/>
      <c r="Z38" s="58"/>
      <c r="AA38" s="58"/>
      <c r="AB38" s="58"/>
      <c r="AC38" s="59"/>
      <c r="AD38" s="117"/>
      <c r="AE38" s="118"/>
      <c r="AF38" s="49">
        <v>2</v>
      </c>
      <c r="BC38" s="50"/>
    </row>
    <row r="39" spans="1:55" s="1" customFormat="1" ht="15">
      <c r="A39" s="43">
        <v>31</v>
      </c>
      <c r="B39" s="44"/>
      <c r="C39" s="45"/>
      <c r="D39" s="45"/>
      <c r="E39" s="45"/>
      <c r="F39" s="45"/>
      <c r="G39" s="72"/>
      <c r="H39" s="45"/>
      <c r="I39" s="45"/>
      <c r="J39" s="45"/>
      <c r="K39" s="45"/>
      <c r="L39" s="45"/>
      <c r="M39" s="46"/>
      <c r="N39" s="109"/>
      <c r="O39" s="110"/>
      <c r="P39" s="47">
        <v>1</v>
      </c>
      <c r="Q39" s="48">
        <v>31</v>
      </c>
      <c r="R39" s="44"/>
      <c r="S39" s="45"/>
      <c r="T39" s="45"/>
      <c r="U39" s="45"/>
      <c r="V39" s="45"/>
      <c r="W39" s="72"/>
      <c r="X39" s="45"/>
      <c r="Y39" s="45"/>
      <c r="Z39" s="45"/>
      <c r="AA39" s="45"/>
      <c r="AB39" s="45"/>
      <c r="AC39" s="46"/>
      <c r="AD39" s="109"/>
      <c r="AE39" s="110"/>
      <c r="AF39" s="49">
        <v>2</v>
      </c>
      <c r="BC39" s="50"/>
    </row>
    <row r="40" spans="1:55" s="1" customFormat="1" ht="15">
      <c r="A40" s="51">
        <v>32</v>
      </c>
      <c r="B40" s="52"/>
      <c r="C40" s="53"/>
      <c r="D40" s="53"/>
      <c r="E40" s="53"/>
      <c r="F40" s="53"/>
      <c r="G40" s="72"/>
      <c r="H40" s="53"/>
      <c r="I40" s="53"/>
      <c r="J40" s="53"/>
      <c r="K40" s="53"/>
      <c r="L40" s="53"/>
      <c r="M40" s="54"/>
      <c r="N40" s="111"/>
      <c r="O40" s="112"/>
      <c r="P40" s="47">
        <v>1</v>
      </c>
      <c r="Q40" s="55">
        <v>32</v>
      </c>
      <c r="R40" s="52"/>
      <c r="S40" s="53"/>
      <c r="T40" s="53"/>
      <c r="U40" s="53"/>
      <c r="V40" s="53"/>
      <c r="W40" s="73"/>
      <c r="X40" s="53"/>
      <c r="Y40" s="53"/>
      <c r="Z40" s="53"/>
      <c r="AA40" s="53"/>
      <c r="AB40" s="53"/>
      <c r="AC40" s="54"/>
      <c r="AD40" s="111"/>
      <c r="AE40" s="112"/>
      <c r="AF40" s="49">
        <v>2</v>
      </c>
      <c r="BC40" s="50"/>
    </row>
    <row r="41" spans="1:55" s="1" customFormat="1" ht="15">
      <c r="A41" s="51">
        <v>33</v>
      </c>
      <c r="B41" s="52"/>
      <c r="C41" s="53"/>
      <c r="D41" s="53"/>
      <c r="E41" s="53"/>
      <c r="F41" s="53"/>
      <c r="G41" s="72"/>
      <c r="H41" s="53"/>
      <c r="I41" s="53"/>
      <c r="J41" s="53"/>
      <c r="K41" s="53"/>
      <c r="L41" s="53"/>
      <c r="M41" s="54"/>
      <c r="N41" s="111"/>
      <c r="O41" s="112"/>
      <c r="P41" s="47">
        <v>1</v>
      </c>
      <c r="Q41" s="55">
        <v>33</v>
      </c>
      <c r="R41" s="52"/>
      <c r="S41" s="53"/>
      <c r="T41" s="53"/>
      <c r="U41" s="53"/>
      <c r="V41" s="53"/>
      <c r="W41" s="73"/>
      <c r="X41" s="53"/>
      <c r="Y41" s="53"/>
      <c r="Z41" s="53"/>
      <c r="AA41" s="53"/>
      <c r="AB41" s="53"/>
      <c r="AC41" s="54"/>
      <c r="AD41" s="111"/>
      <c r="AE41" s="112"/>
      <c r="AF41" s="49">
        <v>2</v>
      </c>
      <c r="BC41" s="50"/>
    </row>
    <row r="42" spans="1:55" s="1" customFormat="1" ht="15">
      <c r="A42" s="51">
        <v>34</v>
      </c>
      <c r="B42" s="52"/>
      <c r="C42" s="53"/>
      <c r="D42" s="53"/>
      <c r="E42" s="53"/>
      <c r="F42" s="53"/>
      <c r="G42" s="72"/>
      <c r="H42" s="53"/>
      <c r="I42" s="53"/>
      <c r="J42" s="53"/>
      <c r="K42" s="53"/>
      <c r="L42" s="53"/>
      <c r="M42" s="54"/>
      <c r="N42" s="111"/>
      <c r="O42" s="112"/>
      <c r="P42" s="47">
        <v>1</v>
      </c>
      <c r="Q42" s="55">
        <v>34</v>
      </c>
      <c r="R42" s="52"/>
      <c r="S42" s="53"/>
      <c r="T42" s="53"/>
      <c r="U42" s="53"/>
      <c r="V42" s="53"/>
      <c r="W42" s="73"/>
      <c r="X42" s="53"/>
      <c r="Y42" s="53"/>
      <c r="Z42" s="53"/>
      <c r="AA42" s="53"/>
      <c r="AB42" s="53"/>
      <c r="AC42" s="54"/>
      <c r="AD42" s="111"/>
      <c r="AE42" s="112"/>
      <c r="AF42" s="49">
        <v>2</v>
      </c>
      <c r="BC42" s="50"/>
    </row>
    <row r="43" spans="1:55" s="1" customFormat="1" ht="15">
      <c r="A43" s="56">
        <v>35</v>
      </c>
      <c r="B43" s="57"/>
      <c r="C43" s="58"/>
      <c r="D43" s="58"/>
      <c r="E43" s="58"/>
      <c r="F43" s="58"/>
      <c r="G43" s="80"/>
      <c r="H43" s="58"/>
      <c r="I43" s="58"/>
      <c r="J43" s="58"/>
      <c r="K43" s="58"/>
      <c r="L43" s="58"/>
      <c r="M43" s="59"/>
      <c r="N43" s="117"/>
      <c r="O43" s="118"/>
      <c r="P43" s="47">
        <v>1</v>
      </c>
      <c r="Q43" s="60">
        <v>35</v>
      </c>
      <c r="R43" s="57"/>
      <c r="S43" s="58"/>
      <c r="T43" s="58"/>
      <c r="U43" s="58"/>
      <c r="V43" s="58"/>
      <c r="W43" s="74"/>
      <c r="X43" s="58"/>
      <c r="Y43" s="58"/>
      <c r="Z43" s="58"/>
      <c r="AA43" s="58"/>
      <c r="AB43" s="58"/>
      <c r="AC43" s="59"/>
      <c r="AD43" s="117"/>
      <c r="AE43" s="118"/>
      <c r="AF43" s="49">
        <v>2</v>
      </c>
      <c r="BC43" s="50"/>
    </row>
    <row r="44" spans="1:55" s="1" customFormat="1" ht="9" customHeight="1">
      <c r="A44" s="5"/>
      <c r="G44" s="5"/>
      <c r="P44" s="47"/>
      <c r="Q44" s="5"/>
      <c r="W44" s="5"/>
      <c r="BC44" s="50"/>
    </row>
    <row r="45" spans="1:55" s="1" customFormat="1" ht="15">
      <c r="A45" s="191" t="s">
        <v>39</v>
      </c>
      <c r="B45" s="191"/>
      <c r="C45" s="191"/>
      <c r="D45" s="191"/>
      <c r="E45" s="191"/>
      <c r="F45" s="191"/>
      <c r="G45" s="191"/>
      <c r="H45" s="191"/>
      <c r="I45" s="191"/>
      <c r="J45" s="191"/>
      <c r="K45" s="191"/>
      <c r="L45" s="191"/>
      <c r="M45" s="191"/>
      <c r="N45" s="191"/>
      <c r="O45" s="191"/>
      <c r="P45" s="47"/>
      <c r="Q45" s="191" t="s">
        <v>39</v>
      </c>
      <c r="R45" s="191"/>
      <c r="S45" s="191"/>
      <c r="T45" s="191"/>
      <c r="U45" s="191"/>
      <c r="V45" s="191"/>
      <c r="W45" s="191"/>
      <c r="X45" s="191"/>
      <c r="Y45" s="191"/>
      <c r="Z45" s="191"/>
      <c r="AA45" s="191"/>
      <c r="AB45" s="191"/>
      <c r="AC45" s="191"/>
      <c r="AD45" s="191"/>
      <c r="AE45" s="191"/>
      <c r="BC45" s="50"/>
    </row>
    <row r="46" spans="1:55" s="1" customFormat="1" ht="15">
      <c r="A46" s="192" t="s">
        <v>40</v>
      </c>
      <c r="B46" s="192"/>
      <c r="C46" s="192"/>
      <c r="D46" s="192"/>
      <c r="E46" s="192"/>
      <c r="F46" s="192"/>
      <c r="G46" s="192"/>
      <c r="H46" s="192"/>
      <c r="I46" s="192"/>
      <c r="J46" s="192"/>
      <c r="K46" s="192"/>
      <c r="L46" s="176" t="s">
        <v>318</v>
      </c>
      <c r="M46" s="176"/>
      <c r="N46" s="176"/>
      <c r="O46" s="4"/>
      <c r="P46" s="47"/>
      <c r="Q46" s="192" t="s">
        <v>40</v>
      </c>
      <c r="R46" s="192"/>
      <c r="S46" s="192"/>
      <c r="T46" s="192"/>
      <c r="U46" s="192"/>
      <c r="V46" s="192"/>
      <c r="W46" s="192"/>
      <c r="X46" s="192"/>
      <c r="Y46" s="192"/>
      <c r="Z46" s="192"/>
      <c r="AA46" s="192"/>
      <c r="AB46" s="176" t="s">
        <v>41</v>
      </c>
      <c r="AC46" s="176"/>
      <c r="AD46" s="176"/>
      <c r="AE46" s="4"/>
      <c r="BC46" s="50"/>
    </row>
    <row r="47" spans="1:55" s="1" customFormat="1" ht="7.5" customHeight="1">
      <c r="A47" s="5"/>
      <c r="B47" s="70"/>
      <c r="G47" s="5"/>
      <c r="P47" s="47"/>
      <c r="Q47" s="5"/>
      <c r="W47" s="5"/>
      <c r="BC47" s="50"/>
    </row>
    <row r="48" spans="1:55" s="1" customFormat="1" ht="15">
      <c r="A48" s="5"/>
      <c r="B48" s="213" t="s">
        <v>42</v>
      </c>
      <c r="C48" s="214"/>
      <c r="D48" s="214"/>
      <c r="E48" s="82"/>
      <c r="G48" s="71"/>
      <c r="K48" s="206"/>
      <c r="L48" s="206"/>
      <c r="M48" s="206"/>
      <c r="N48" s="175" t="s">
        <v>43</v>
      </c>
      <c r="P48" s="47"/>
      <c r="Q48" s="5"/>
      <c r="R48" s="213" t="s">
        <v>42</v>
      </c>
      <c r="S48" s="214"/>
      <c r="T48" s="214"/>
      <c r="U48" s="82"/>
      <c r="W48" s="71"/>
      <c r="AA48" s="206"/>
      <c r="AB48" s="206"/>
      <c r="AC48" s="206"/>
      <c r="AD48" s="175" t="s">
        <v>43</v>
      </c>
      <c r="BC48" s="50"/>
    </row>
    <row r="49" spans="1:55" s="1" customFormat="1" ht="15">
      <c r="A49" s="5"/>
      <c r="B49" s="189" t="s">
        <v>44</v>
      </c>
      <c r="C49" s="190"/>
      <c r="D49" s="190"/>
      <c r="E49" s="83"/>
      <c r="G49" s="71"/>
      <c r="K49" s="206"/>
      <c r="L49" s="206"/>
      <c r="M49" s="206"/>
      <c r="N49" s="175"/>
      <c r="P49" s="47"/>
      <c r="Q49" s="5"/>
      <c r="R49" s="189" t="s">
        <v>44</v>
      </c>
      <c r="S49" s="190"/>
      <c r="T49" s="190"/>
      <c r="U49" s="83"/>
      <c r="W49" s="71"/>
      <c r="AA49" s="206"/>
      <c r="AB49" s="206"/>
      <c r="AC49" s="206"/>
      <c r="AD49" s="175"/>
      <c r="BC49" s="50"/>
    </row>
  </sheetData>
  <sheetProtection/>
  <mergeCells count="52">
    <mergeCell ref="AE2:AE8"/>
    <mergeCell ref="A5:M6"/>
    <mergeCell ref="K48:M49"/>
    <mergeCell ref="AA48:AC49"/>
    <mergeCell ref="Q5:AC6"/>
    <mergeCell ref="B48:D48"/>
    <mergeCell ref="R48:T48"/>
    <mergeCell ref="B49:D49"/>
    <mergeCell ref="A45:O45"/>
    <mergeCell ref="Q45:AE45"/>
    <mergeCell ref="A46:K46"/>
    <mergeCell ref="L46:N46"/>
    <mergeCell ref="Q46:AA46"/>
    <mergeCell ref="N48:N49"/>
    <mergeCell ref="AD48:AD49"/>
    <mergeCell ref="AB46:AD46"/>
    <mergeCell ref="AD2:AD8"/>
    <mergeCell ref="X3:Y3"/>
    <mergeCell ref="AB3:AC3"/>
    <mergeCell ref="Q3:S3"/>
    <mergeCell ref="X2:Z2"/>
    <mergeCell ref="AB2:AC2"/>
    <mergeCell ref="X4:Y4"/>
    <mergeCell ref="R49:T49"/>
    <mergeCell ref="A4:C4"/>
    <mergeCell ref="D4:E4"/>
    <mergeCell ref="F4:G4"/>
    <mergeCell ref="H4:I4"/>
    <mergeCell ref="K4:M4"/>
    <mergeCell ref="D3:E3"/>
    <mergeCell ref="F3:G3"/>
    <mergeCell ref="H3:I3"/>
    <mergeCell ref="L3:M3"/>
    <mergeCell ref="A3:C3"/>
    <mergeCell ref="O2:O8"/>
    <mergeCell ref="T4:U4"/>
    <mergeCell ref="V4:W4"/>
    <mergeCell ref="T2:U2"/>
    <mergeCell ref="V2:W2"/>
    <mergeCell ref="T3:U3"/>
    <mergeCell ref="V3:W3"/>
    <mergeCell ref="Q4:S4"/>
    <mergeCell ref="AA4:AC4"/>
    <mergeCell ref="A1:O1"/>
    <mergeCell ref="Q1:AE1"/>
    <mergeCell ref="A2:C2"/>
    <mergeCell ref="D2:E2"/>
    <mergeCell ref="F2:G2"/>
    <mergeCell ref="H2:J2"/>
    <mergeCell ref="N2:N8"/>
    <mergeCell ref="L2:M2"/>
    <mergeCell ref="Q2:S2"/>
  </mergeCells>
  <dataValidations count="9">
    <dataValidation type="list" allowBlank="1" showInputMessage="1" showErrorMessage="1" sqref="Z3:Z4 J3:J4">
      <formula1>監督・コーチ</formula1>
    </dataValidation>
    <dataValidation type="whole" allowBlank="1" showInputMessage="1" showErrorMessage="1" imeMode="off" sqref="R9:R43 B9:B43">
      <formula1>0</formula1>
      <formula2>10000</formula2>
    </dataValidation>
    <dataValidation allowBlank="1" showInputMessage="1" showErrorMessage="1" imeMode="hiragana" sqref="S9:T43 C9:D43"/>
    <dataValidation allowBlank="1" showInputMessage="1" showErrorMessage="1" imeMode="halfKatakana" sqref="E9:F43 U9:V43"/>
    <dataValidation allowBlank="1" showInputMessage="1" showErrorMessage="1" imeMode="halfAlpha" sqref="AA9:AA43 K9:K43 M9:M43 I9:I43 Y9:Y43 AC9:AC43 G9:G43 W9:W43"/>
    <dataValidation type="list" allowBlank="1" showInputMessage="1" showErrorMessage="1" sqref="T2:U2 D2:E2">
      <formula1>学校名</formula1>
    </dataValidation>
    <dataValidation type="list" allowBlank="1" showInputMessage="1" showErrorMessage="1" sqref="AD9:AE43 N9:O43">
      <formula1>リレー</formula1>
    </dataValidation>
    <dataValidation type="list" allowBlank="1" showInputMessage="1" showErrorMessage="1" imeMode="halfAlpha" sqref="X9:X43 AB9:AB43 Z9:Z43">
      <formula1>女子種目</formula1>
    </dataValidation>
    <dataValidation type="list" allowBlank="1" showInputMessage="1" showErrorMessage="1" imeMode="halfAlpha" sqref="H9:H43 L9:L43 J9:J43">
      <formula1>男子種目</formula1>
    </dataValidation>
  </dataValidations>
  <printOptions/>
  <pageMargins left="0.39305555555555555" right="2.0861111111111112" top="0.39305555555555555" bottom="0.39305555555555555" header="0" footer="0"/>
  <pageSetup orientation="portrait" paperSize="9" scale="98" r:id="rId1"/>
  <colBreaks count="2" manualBreakCount="2">
    <brk id="15" max="48" man="1"/>
    <brk id="16" max="47" man="1"/>
  </colBreaks>
</worksheet>
</file>

<file path=xl/worksheets/sheet2.xml><?xml version="1.0" encoding="utf-8"?>
<worksheet xmlns="http://schemas.openxmlformats.org/spreadsheetml/2006/main" xmlns:r="http://schemas.openxmlformats.org/officeDocument/2006/relationships">
  <dimension ref="A1:J62"/>
  <sheetViews>
    <sheetView zoomScalePageLayoutView="0" workbookViewId="0" topLeftCell="A1">
      <selection activeCell="G8" sqref="G8"/>
    </sheetView>
  </sheetViews>
  <sheetFormatPr defaultColWidth="8.796875" defaultRowHeight="14.25"/>
  <cols>
    <col min="1" max="1" width="11.69921875" style="2" bestFit="1" customWidth="1"/>
    <col min="2" max="2" width="5.19921875" style="2" bestFit="1" customWidth="1"/>
    <col min="3" max="3" width="16.69921875" style="2" bestFit="1" customWidth="1"/>
    <col min="4" max="5" width="10.5" style="2" bestFit="1" customWidth="1"/>
    <col min="6" max="6" width="3" style="2" customWidth="1"/>
    <col min="7" max="7" width="9" style="2" bestFit="1" customWidth="1"/>
    <col min="8" max="8" width="2.3984375" style="2" customWidth="1"/>
    <col min="9" max="9" width="7.69921875" style="2" bestFit="1" customWidth="1"/>
    <col min="10" max="10" width="6.8984375" style="2" bestFit="1" customWidth="1"/>
    <col min="11" max="11" width="8.69921875" style="2" bestFit="1" customWidth="1"/>
    <col min="12" max="16384" width="8.69921875" style="2" customWidth="1"/>
  </cols>
  <sheetData>
    <row r="1" spans="1:10" s="3" customFormat="1" ht="16.5">
      <c r="A1" s="35" t="s">
        <v>45</v>
      </c>
      <c r="B1" s="36" t="s">
        <v>46</v>
      </c>
      <c r="C1" s="36" t="s">
        <v>4</v>
      </c>
      <c r="D1" s="36" t="s">
        <v>5</v>
      </c>
      <c r="E1" s="37" t="s">
        <v>11</v>
      </c>
      <c r="G1" s="38" t="s">
        <v>47</v>
      </c>
      <c r="I1" s="13" t="s">
        <v>48</v>
      </c>
      <c r="J1" s="13" t="s">
        <v>49</v>
      </c>
    </row>
    <row r="2" spans="1:10" ht="16.5">
      <c r="A2" s="14" t="s">
        <v>3</v>
      </c>
      <c r="B2" s="15"/>
      <c r="C2" s="15" t="s">
        <v>50</v>
      </c>
      <c r="D2" s="15" t="s">
        <v>50</v>
      </c>
      <c r="E2" s="16" t="s">
        <v>50</v>
      </c>
      <c r="G2" s="17" t="s">
        <v>10</v>
      </c>
      <c r="I2" s="18"/>
      <c r="J2" s="19"/>
    </row>
    <row r="3" spans="1:10" ht="16.5">
      <c r="A3" s="20" t="s">
        <v>51</v>
      </c>
      <c r="B3" s="19">
        <v>472</v>
      </c>
      <c r="C3" s="19" t="s">
        <v>52</v>
      </c>
      <c r="D3" s="19" t="s">
        <v>53</v>
      </c>
      <c r="E3" s="21" t="s">
        <v>54</v>
      </c>
      <c r="G3" s="22" t="s">
        <v>55</v>
      </c>
      <c r="I3" s="19" t="s">
        <v>56</v>
      </c>
      <c r="J3" s="19" t="s">
        <v>56</v>
      </c>
    </row>
    <row r="4" spans="1:10" ht="16.5">
      <c r="A4" s="20" t="s">
        <v>57</v>
      </c>
      <c r="B4" s="19">
        <v>473</v>
      </c>
      <c r="C4" s="19" t="s">
        <v>58</v>
      </c>
      <c r="D4" s="19" t="s">
        <v>59</v>
      </c>
      <c r="E4" s="21" t="s">
        <v>60</v>
      </c>
      <c r="G4" s="23" t="s">
        <v>61</v>
      </c>
      <c r="I4" s="19" t="s">
        <v>62</v>
      </c>
      <c r="J4" s="19" t="s">
        <v>62</v>
      </c>
    </row>
    <row r="5" spans="1:10" ht="16.5">
      <c r="A5" s="20" t="s">
        <v>63</v>
      </c>
      <c r="B5" s="19">
        <v>474</v>
      </c>
      <c r="C5" s="19" t="s">
        <v>64</v>
      </c>
      <c r="D5" s="19" t="s">
        <v>65</v>
      </c>
      <c r="E5" s="21" t="s">
        <v>66</v>
      </c>
      <c r="I5" s="19" t="s">
        <v>67</v>
      </c>
      <c r="J5" s="19" t="s">
        <v>67</v>
      </c>
    </row>
    <row r="6" spans="1:10" ht="16.5">
      <c r="A6" s="20" t="s">
        <v>68</v>
      </c>
      <c r="B6" s="19">
        <v>475</v>
      </c>
      <c r="C6" s="19" t="s">
        <v>69</v>
      </c>
      <c r="D6" s="19" t="s">
        <v>70</v>
      </c>
      <c r="E6" s="21" t="s">
        <v>71</v>
      </c>
      <c r="G6" s="24" t="s">
        <v>72</v>
      </c>
      <c r="I6" s="19" t="s">
        <v>73</v>
      </c>
      <c r="J6" s="19" t="s">
        <v>73</v>
      </c>
    </row>
    <row r="7" spans="1:10" ht="16.5">
      <c r="A7" s="20" t="s">
        <v>74</v>
      </c>
      <c r="B7" s="19">
        <v>476</v>
      </c>
      <c r="C7" s="19" t="s">
        <v>75</v>
      </c>
      <c r="D7" s="19" t="s">
        <v>76</v>
      </c>
      <c r="E7" s="21" t="s">
        <v>77</v>
      </c>
      <c r="G7" s="25"/>
      <c r="I7" s="19" t="s">
        <v>32</v>
      </c>
      <c r="J7" s="19" t="s">
        <v>32</v>
      </c>
    </row>
    <row r="8" spans="1:10" ht="16.5">
      <c r="A8" s="20" t="s">
        <v>78</v>
      </c>
      <c r="B8" s="19">
        <v>477</v>
      </c>
      <c r="C8" s="19" t="s">
        <v>79</v>
      </c>
      <c r="D8" s="19" t="s">
        <v>80</v>
      </c>
      <c r="E8" s="21" t="s">
        <v>81</v>
      </c>
      <c r="G8" s="26" t="s">
        <v>82</v>
      </c>
      <c r="I8" s="19" t="s">
        <v>83</v>
      </c>
      <c r="J8" s="19" t="s">
        <v>37</v>
      </c>
    </row>
    <row r="9" spans="1:10" ht="16.5">
      <c r="A9" s="20" t="s">
        <v>84</v>
      </c>
      <c r="B9" s="19">
        <v>478</v>
      </c>
      <c r="C9" s="19" t="s">
        <v>85</v>
      </c>
      <c r="D9" s="19" t="s">
        <v>86</v>
      </c>
      <c r="E9" s="21" t="s">
        <v>87</v>
      </c>
      <c r="I9" s="19" t="s">
        <v>88</v>
      </c>
      <c r="J9" s="19" t="s">
        <v>36</v>
      </c>
    </row>
    <row r="10" spans="1:10" ht="16.5">
      <c r="A10" s="20" t="s">
        <v>89</v>
      </c>
      <c r="B10" s="19">
        <v>479</v>
      </c>
      <c r="C10" s="19" t="s">
        <v>90</v>
      </c>
      <c r="D10" s="19" t="s">
        <v>91</v>
      </c>
      <c r="E10" s="21" t="s">
        <v>92</v>
      </c>
      <c r="G10" s="41" t="s">
        <v>93</v>
      </c>
      <c r="I10" s="19" t="s">
        <v>94</v>
      </c>
      <c r="J10" s="19" t="s">
        <v>94</v>
      </c>
    </row>
    <row r="11" spans="1:10" ht="16.5">
      <c r="A11" s="20" t="s">
        <v>95</v>
      </c>
      <c r="B11" s="19">
        <v>480</v>
      </c>
      <c r="C11" s="19" t="s">
        <v>96</v>
      </c>
      <c r="D11" s="19" t="s">
        <v>97</v>
      </c>
      <c r="E11" s="21" t="s">
        <v>98</v>
      </c>
      <c r="G11" s="26" t="s">
        <v>99</v>
      </c>
      <c r="I11" s="19" t="s">
        <v>100</v>
      </c>
      <c r="J11" s="19" t="s">
        <v>101</v>
      </c>
    </row>
    <row r="12" spans="1:10" ht="16.5">
      <c r="A12" s="20" t="s">
        <v>102</v>
      </c>
      <c r="B12" s="19">
        <v>481</v>
      </c>
      <c r="C12" s="19" t="s">
        <v>103</v>
      </c>
      <c r="D12" s="19" t="s">
        <v>104</v>
      </c>
      <c r="E12" s="21" t="s">
        <v>105</v>
      </c>
      <c r="I12" s="19" t="s">
        <v>101</v>
      </c>
      <c r="J12" s="19" t="s">
        <v>106</v>
      </c>
    </row>
    <row r="13" spans="1:10" ht="16.5">
      <c r="A13" s="20" t="s">
        <v>107</v>
      </c>
      <c r="B13" s="19">
        <v>482</v>
      </c>
      <c r="C13" s="19" t="s">
        <v>108</v>
      </c>
      <c r="D13" s="19" t="s">
        <v>109</v>
      </c>
      <c r="E13" s="21" t="s">
        <v>110</v>
      </c>
      <c r="G13" s="41" t="s">
        <v>46</v>
      </c>
      <c r="I13" s="19" t="s">
        <v>111</v>
      </c>
      <c r="J13" s="19" t="s">
        <v>112</v>
      </c>
    </row>
    <row r="14" spans="1:10" ht="16.5">
      <c r="A14" s="20" t="s">
        <v>113</v>
      </c>
      <c r="B14" s="19">
        <v>483</v>
      </c>
      <c r="C14" s="19" t="s">
        <v>114</v>
      </c>
      <c r="D14" s="19" t="s">
        <v>115</v>
      </c>
      <c r="E14" s="21" t="s">
        <v>116</v>
      </c>
      <c r="G14" s="26">
        <f>VLOOKUP('入力シート'!D2,$A$2:$E$59,2,0)</f>
        <v>0</v>
      </c>
      <c r="I14" s="19" t="s">
        <v>112</v>
      </c>
      <c r="J14" s="19" t="s">
        <v>117</v>
      </c>
    </row>
    <row r="15" spans="1:10" ht="16.5">
      <c r="A15" s="20" t="s">
        <v>118</v>
      </c>
      <c r="B15" s="19">
        <v>486</v>
      </c>
      <c r="C15" s="19" t="s">
        <v>119</v>
      </c>
      <c r="D15" s="19" t="s">
        <v>120</v>
      </c>
      <c r="E15" s="21" t="s">
        <v>121</v>
      </c>
      <c r="I15" s="19" t="s">
        <v>117</v>
      </c>
      <c r="J15" s="19" t="s">
        <v>122</v>
      </c>
    </row>
    <row r="16" spans="1:10" ht="16.5">
      <c r="A16" s="20" t="s">
        <v>123</v>
      </c>
      <c r="B16" s="19">
        <v>487</v>
      </c>
      <c r="C16" s="19" t="s">
        <v>124</v>
      </c>
      <c r="D16" s="19" t="s">
        <v>125</v>
      </c>
      <c r="E16" s="21" t="s">
        <v>126</v>
      </c>
      <c r="G16" s="41" t="s">
        <v>127</v>
      </c>
      <c r="I16" s="19" t="s">
        <v>302</v>
      </c>
      <c r="J16" s="19" t="s">
        <v>128</v>
      </c>
    </row>
    <row r="17" spans="1:10" ht="16.5">
      <c r="A17" s="20" t="s">
        <v>129</v>
      </c>
      <c r="B17" s="19">
        <v>488</v>
      </c>
      <c r="C17" s="19" t="s">
        <v>130</v>
      </c>
      <c r="D17" s="19" t="s">
        <v>131</v>
      </c>
      <c r="E17" s="21" t="s">
        <v>132</v>
      </c>
      <c r="G17" s="25" t="s">
        <v>133</v>
      </c>
      <c r="I17" s="19" t="s">
        <v>303</v>
      </c>
      <c r="J17" s="19" t="s">
        <v>38</v>
      </c>
    </row>
    <row r="18" spans="1:10" ht="16.5">
      <c r="A18" s="20" t="s">
        <v>134</v>
      </c>
      <c r="B18" s="19">
        <v>484</v>
      </c>
      <c r="C18" s="19" t="s">
        <v>135</v>
      </c>
      <c r="D18" s="19" t="s">
        <v>136</v>
      </c>
      <c r="E18" s="21" t="s">
        <v>137</v>
      </c>
      <c r="G18" s="26" t="s">
        <v>138</v>
      </c>
      <c r="I18" s="19" t="s">
        <v>122</v>
      </c>
      <c r="J18" s="19" t="s">
        <v>302</v>
      </c>
    </row>
    <row r="19" spans="1:10" ht="16.5">
      <c r="A19" s="20" t="s">
        <v>139</v>
      </c>
      <c r="B19" s="19">
        <v>485</v>
      </c>
      <c r="C19" s="19" t="s">
        <v>140</v>
      </c>
      <c r="D19" s="19" t="s">
        <v>141</v>
      </c>
      <c r="E19" s="21" t="s">
        <v>142</v>
      </c>
      <c r="I19" s="19" t="s">
        <v>128</v>
      </c>
      <c r="J19" s="19" t="s">
        <v>303</v>
      </c>
    </row>
    <row r="20" spans="1:10" ht="16.5">
      <c r="A20" s="20" t="s">
        <v>143</v>
      </c>
      <c r="B20" s="19">
        <v>503</v>
      </c>
      <c r="C20" s="19" t="s">
        <v>144</v>
      </c>
      <c r="D20" s="19" t="s">
        <v>145</v>
      </c>
      <c r="E20" s="27" t="s">
        <v>146</v>
      </c>
      <c r="I20" s="19" t="s">
        <v>38</v>
      </c>
      <c r="J20" s="19" t="s">
        <v>304</v>
      </c>
    </row>
    <row r="21" spans="1:10" ht="16.5">
      <c r="A21" s="20" t="s">
        <v>147</v>
      </c>
      <c r="B21" s="19">
        <v>489</v>
      </c>
      <c r="C21" s="19" t="s">
        <v>148</v>
      </c>
      <c r="D21" s="19" t="s">
        <v>149</v>
      </c>
      <c r="E21" s="21" t="s">
        <v>150</v>
      </c>
      <c r="I21" s="19" t="s">
        <v>304</v>
      </c>
      <c r="J21" s="19"/>
    </row>
    <row r="22" spans="1:10" ht="16.5">
      <c r="A22" s="20" t="s">
        <v>151</v>
      </c>
      <c r="B22" s="19">
        <v>490</v>
      </c>
      <c r="C22" s="19" t="s">
        <v>152</v>
      </c>
      <c r="D22" s="19" t="s">
        <v>153</v>
      </c>
      <c r="E22" s="21" t="s">
        <v>154</v>
      </c>
      <c r="J22" s="19"/>
    </row>
    <row r="23" spans="1:10" ht="16.5">
      <c r="A23" s="20" t="s">
        <v>155</v>
      </c>
      <c r="B23" s="19">
        <v>491</v>
      </c>
      <c r="C23" s="19" t="s">
        <v>156</v>
      </c>
      <c r="D23" s="19" t="s">
        <v>157</v>
      </c>
      <c r="E23" s="27" t="s">
        <v>158</v>
      </c>
      <c r="J23" s="19"/>
    </row>
    <row r="24" spans="1:10" ht="16.5">
      <c r="A24" s="20" t="s">
        <v>159</v>
      </c>
      <c r="B24" s="19">
        <v>492</v>
      </c>
      <c r="C24" s="19" t="s">
        <v>160</v>
      </c>
      <c r="D24" s="19" t="s">
        <v>161</v>
      </c>
      <c r="E24" s="27" t="s">
        <v>162</v>
      </c>
      <c r="J24" s="19"/>
    </row>
    <row r="25" spans="1:5" ht="16.5">
      <c r="A25" s="20" t="s">
        <v>163</v>
      </c>
      <c r="B25" s="19">
        <v>493</v>
      </c>
      <c r="C25" s="19" t="s">
        <v>164</v>
      </c>
      <c r="D25" s="19" t="s">
        <v>165</v>
      </c>
      <c r="E25" s="21" t="s">
        <v>166</v>
      </c>
    </row>
    <row r="26" spans="1:5" ht="16.5">
      <c r="A26" s="20" t="s">
        <v>167</v>
      </c>
      <c r="B26" s="19">
        <v>494</v>
      </c>
      <c r="C26" s="19" t="s">
        <v>168</v>
      </c>
      <c r="D26" s="19" t="s">
        <v>169</v>
      </c>
      <c r="E26" s="27" t="s">
        <v>170</v>
      </c>
    </row>
    <row r="27" spans="1:5" ht="16.5">
      <c r="A27" s="20" t="s">
        <v>171</v>
      </c>
      <c r="B27" s="19">
        <v>495</v>
      </c>
      <c r="C27" s="19" t="s">
        <v>172</v>
      </c>
      <c r="D27" s="19" t="s">
        <v>173</v>
      </c>
      <c r="E27" s="27" t="s">
        <v>174</v>
      </c>
    </row>
    <row r="28" spans="1:5" ht="16.5">
      <c r="A28" s="20" t="s">
        <v>175</v>
      </c>
      <c r="B28" s="19">
        <v>496</v>
      </c>
      <c r="C28" s="19" t="s">
        <v>176</v>
      </c>
      <c r="D28" s="19" t="s">
        <v>177</v>
      </c>
      <c r="E28" s="27" t="s">
        <v>178</v>
      </c>
    </row>
    <row r="29" spans="1:5" ht="16.5">
      <c r="A29" s="20" t="s">
        <v>179</v>
      </c>
      <c r="B29" s="19">
        <v>497</v>
      </c>
      <c r="C29" s="19" t="s">
        <v>180</v>
      </c>
      <c r="D29" s="19" t="s">
        <v>181</v>
      </c>
      <c r="E29" s="27" t="s">
        <v>182</v>
      </c>
    </row>
    <row r="30" spans="1:5" ht="16.5">
      <c r="A30" s="20" t="s">
        <v>183</v>
      </c>
      <c r="B30" s="19">
        <v>498</v>
      </c>
      <c r="C30" s="19" t="s">
        <v>184</v>
      </c>
      <c r="D30" s="19" t="s">
        <v>185</v>
      </c>
      <c r="E30" s="21" t="s">
        <v>186</v>
      </c>
    </row>
    <row r="31" spans="1:5" ht="16.5">
      <c r="A31" s="20" t="s">
        <v>187</v>
      </c>
      <c r="B31" s="19">
        <v>499</v>
      </c>
      <c r="C31" s="19" t="s">
        <v>188</v>
      </c>
      <c r="D31" s="19" t="s">
        <v>189</v>
      </c>
      <c r="E31" s="21" t="s">
        <v>190</v>
      </c>
    </row>
    <row r="32" spans="1:5" ht="16.5">
      <c r="A32" s="20" t="s">
        <v>191</v>
      </c>
      <c r="B32" s="19">
        <v>500</v>
      </c>
      <c r="C32" s="19" t="s">
        <v>192</v>
      </c>
      <c r="D32" s="19" t="s">
        <v>193</v>
      </c>
      <c r="E32" s="27" t="s">
        <v>194</v>
      </c>
    </row>
    <row r="33" spans="1:5" ht="16.5">
      <c r="A33" s="28" t="s">
        <v>195</v>
      </c>
      <c r="B33" s="29">
        <v>501</v>
      </c>
      <c r="C33" s="19" t="s">
        <v>196</v>
      </c>
      <c r="D33" s="19" t="s">
        <v>197</v>
      </c>
      <c r="E33" s="27" t="s">
        <v>198</v>
      </c>
    </row>
    <row r="34" spans="1:5" ht="16.5">
      <c r="A34" s="20" t="s">
        <v>199</v>
      </c>
      <c r="B34" s="19">
        <v>504</v>
      </c>
      <c r="C34" s="19" t="s">
        <v>200</v>
      </c>
      <c r="D34" s="19" t="s">
        <v>201</v>
      </c>
      <c r="E34" s="21" t="s">
        <v>202</v>
      </c>
    </row>
    <row r="35" spans="1:5" ht="16.5">
      <c r="A35" s="20" t="s">
        <v>203</v>
      </c>
      <c r="B35" s="19">
        <v>502</v>
      </c>
      <c r="C35" s="19" t="s">
        <v>204</v>
      </c>
      <c r="D35" s="19" t="s">
        <v>205</v>
      </c>
      <c r="E35" s="21" t="s">
        <v>206</v>
      </c>
    </row>
    <row r="36" spans="1:5" ht="16.5">
      <c r="A36" s="28" t="s">
        <v>314</v>
      </c>
      <c r="B36" s="29">
        <v>505</v>
      </c>
      <c r="C36" s="19" t="s">
        <v>207</v>
      </c>
      <c r="D36" s="19" t="s">
        <v>208</v>
      </c>
      <c r="E36" s="21" t="s">
        <v>209</v>
      </c>
    </row>
    <row r="37" spans="1:5" ht="16.5">
      <c r="A37" s="20" t="s">
        <v>210</v>
      </c>
      <c r="B37" s="19">
        <v>522</v>
      </c>
      <c r="C37" s="19" t="s">
        <v>211</v>
      </c>
      <c r="D37" s="19" t="s">
        <v>212</v>
      </c>
      <c r="E37" s="21" t="s">
        <v>213</v>
      </c>
    </row>
    <row r="38" spans="1:5" ht="16.5">
      <c r="A38" s="20" t="s">
        <v>214</v>
      </c>
      <c r="B38" s="19">
        <v>523</v>
      </c>
      <c r="C38" s="19" t="s">
        <v>215</v>
      </c>
      <c r="D38" s="19" t="s">
        <v>216</v>
      </c>
      <c r="E38" s="21" t="s">
        <v>217</v>
      </c>
    </row>
    <row r="39" spans="1:5" ht="16.5">
      <c r="A39" s="20" t="s">
        <v>218</v>
      </c>
      <c r="B39" s="19">
        <v>525</v>
      </c>
      <c r="C39" s="19" t="s">
        <v>219</v>
      </c>
      <c r="D39" s="19" t="s">
        <v>220</v>
      </c>
      <c r="E39" s="21" t="s">
        <v>221</v>
      </c>
    </row>
    <row r="40" spans="1:5" ht="16.5">
      <c r="A40" s="20" t="s">
        <v>222</v>
      </c>
      <c r="B40" s="19">
        <v>526</v>
      </c>
      <c r="C40" s="19" t="s">
        <v>223</v>
      </c>
      <c r="D40" s="19" t="s">
        <v>224</v>
      </c>
      <c r="E40" s="21" t="s">
        <v>225</v>
      </c>
    </row>
    <row r="41" spans="1:5" ht="16.5">
      <c r="A41" s="20" t="s">
        <v>226</v>
      </c>
      <c r="B41" s="19">
        <v>512</v>
      </c>
      <c r="C41" s="19" t="s">
        <v>227</v>
      </c>
      <c r="D41" s="19" t="s">
        <v>228</v>
      </c>
      <c r="E41" s="21" t="s">
        <v>229</v>
      </c>
    </row>
    <row r="42" spans="1:5" ht="16.5">
      <c r="A42" s="20" t="s">
        <v>230</v>
      </c>
      <c r="B42" s="19">
        <v>513</v>
      </c>
      <c r="C42" s="19" t="s">
        <v>231</v>
      </c>
      <c r="D42" s="19" t="s">
        <v>232</v>
      </c>
      <c r="E42" s="21" t="s">
        <v>233</v>
      </c>
    </row>
    <row r="43" spans="1:5" ht="16.5">
      <c r="A43" s="20" t="s">
        <v>234</v>
      </c>
      <c r="B43" s="19">
        <v>514</v>
      </c>
      <c r="C43" s="19" t="s">
        <v>235</v>
      </c>
      <c r="D43" s="19" t="s">
        <v>236</v>
      </c>
      <c r="E43" s="21" t="s">
        <v>237</v>
      </c>
    </row>
    <row r="44" spans="1:5" ht="16.5">
      <c r="A44" s="20" t="s">
        <v>238</v>
      </c>
      <c r="B44" s="19">
        <v>515</v>
      </c>
      <c r="C44" s="19" t="s">
        <v>239</v>
      </c>
      <c r="D44" s="19" t="s">
        <v>240</v>
      </c>
      <c r="E44" s="21" t="s">
        <v>241</v>
      </c>
    </row>
    <row r="45" spans="1:5" ht="16.5">
      <c r="A45" s="20" t="s">
        <v>242</v>
      </c>
      <c r="B45" s="19">
        <v>516</v>
      </c>
      <c r="C45" s="19" t="s">
        <v>243</v>
      </c>
      <c r="D45" s="19" t="s">
        <v>244</v>
      </c>
      <c r="E45" s="21" t="s">
        <v>245</v>
      </c>
    </row>
    <row r="46" spans="1:5" ht="16.5">
      <c r="A46" s="20" t="s">
        <v>246</v>
      </c>
      <c r="B46" s="19">
        <v>517</v>
      </c>
      <c r="C46" s="19" t="s">
        <v>247</v>
      </c>
      <c r="D46" s="19" t="s">
        <v>248</v>
      </c>
      <c r="E46" s="21" t="s">
        <v>241</v>
      </c>
    </row>
    <row r="47" spans="1:5" ht="16.5">
      <c r="A47" s="28" t="s">
        <v>249</v>
      </c>
      <c r="B47" s="29">
        <v>518</v>
      </c>
      <c r="C47" s="19" t="s">
        <v>250</v>
      </c>
      <c r="D47" s="19" t="s">
        <v>251</v>
      </c>
      <c r="E47" s="21" t="s">
        <v>252</v>
      </c>
    </row>
    <row r="48" spans="1:5" ht="16.5">
      <c r="A48" s="20" t="s">
        <v>253</v>
      </c>
      <c r="B48" s="19">
        <v>520</v>
      </c>
      <c r="C48" s="19" t="s">
        <v>254</v>
      </c>
      <c r="D48" s="19" t="s">
        <v>255</v>
      </c>
      <c r="E48" s="21" t="s">
        <v>256</v>
      </c>
    </row>
    <row r="49" spans="1:5" ht="16.5">
      <c r="A49" s="20" t="s">
        <v>257</v>
      </c>
      <c r="B49" s="19">
        <v>519</v>
      </c>
      <c r="C49" s="19" t="s">
        <v>258</v>
      </c>
      <c r="D49" s="19" t="s">
        <v>259</v>
      </c>
      <c r="E49" s="21" t="s">
        <v>260</v>
      </c>
    </row>
    <row r="50" spans="1:5" ht="16.5">
      <c r="A50" s="20" t="s">
        <v>261</v>
      </c>
      <c r="B50" s="19">
        <v>506</v>
      </c>
      <c r="C50" s="19" t="s">
        <v>262</v>
      </c>
      <c r="D50" s="19" t="s">
        <v>263</v>
      </c>
      <c r="E50" s="21" t="s">
        <v>264</v>
      </c>
    </row>
    <row r="51" spans="1:5" ht="16.5">
      <c r="A51" s="20" t="s">
        <v>298</v>
      </c>
      <c r="B51" s="19">
        <v>508</v>
      </c>
      <c r="C51" s="19" t="s">
        <v>299</v>
      </c>
      <c r="D51" s="19" t="s">
        <v>300</v>
      </c>
      <c r="E51" s="19" t="s">
        <v>301</v>
      </c>
    </row>
    <row r="52" spans="1:5" ht="16.5">
      <c r="A52" s="20" t="s">
        <v>265</v>
      </c>
      <c r="B52" s="19">
        <v>509</v>
      </c>
      <c r="C52" s="19" t="s">
        <v>266</v>
      </c>
      <c r="D52" s="19" t="s">
        <v>267</v>
      </c>
      <c r="E52" s="21" t="s">
        <v>268</v>
      </c>
    </row>
    <row r="53" spans="1:5" ht="16.5">
      <c r="A53" s="20" t="s">
        <v>269</v>
      </c>
      <c r="B53" s="19">
        <v>511</v>
      </c>
      <c r="C53" s="19" t="s">
        <v>270</v>
      </c>
      <c r="D53" s="19" t="s">
        <v>271</v>
      </c>
      <c r="E53" s="21" t="s">
        <v>272</v>
      </c>
    </row>
    <row r="54" spans="1:5" ht="16.5">
      <c r="A54" s="20" t="s">
        <v>273</v>
      </c>
      <c r="B54" s="19">
        <v>521</v>
      </c>
      <c r="C54" s="19" t="s">
        <v>274</v>
      </c>
      <c r="D54" s="19" t="s">
        <v>275</v>
      </c>
      <c r="E54" s="21" t="s">
        <v>276</v>
      </c>
    </row>
    <row r="55" spans="1:5" ht="16.5">
      <c r="A55" s="28" t="s">
        <v>277</v>
      </c>
      <c r="B55" s="29">
        <v>573</v>
      </c>
      <c r="C55" s="19" t="s">
        <v>278</v>
      </c>
      <c r="D55" s="19" t="s">
        <v>279</v>
      </c>
      <c r="E55" s="21" t="s">
        <v>280</v>
      </c>
    </row>
    <row r="56" spans="1:5" ht="16.5">
      <c r="A56" s="19" t="s">
        <v>305</v>
      </c>
      <c r="B56" s="19">
        <v>440</v>
      </c>
      <c r="C56" s="19" t="s">
        <v>308</v>
      </c>
      <c r="D56" s="19" t="s">
        <v>309</v>
      </c>
      <c r="E56" s="19" t="s">
        <v>310</v>
      </c>
    </row>
    <row r="57" spans="1:5" ht="16.5">
      <c r="A57" s="19" t="s">
        <v>306</v>
      </c>
      <c r="B57" s="19">
        <v>442</v>
      </c>
      <c r="C57" s="119" t="s">
        <v>311</v>
      </c>
      <c r="D57" s="19" t="s">
        <v>312</v>
      </c>
      <c r="E57" s="19" t="s">
        <v>313</v>
      </c>
    </row>
    <row r="58" spans="1:5" ht="16.5">
      <c r="A58" s="19" t="s">
        <v>307</v>
      </c>
      <c r="B58" s="19">
        <v>443</v>
      </c>
      <c r="C58" s="19" t="s">
        <v>315</v>
      </c>
      <c r="D58" s="19" t="s">
        <v>316</v>
      </c>
      <c r="E58" s="19" t="s">
        <v>317</v>
      </c>
    </row>
    <row r="59" spans="1:5" ht="16.5">
      <c r="A59" s="30" t="s">
        <v>281</v>
      </c>
      <c r="B59" s="31">
        <v>438</v>
      </c>
      <c r="C59" s="32" t="s">
        <v>282</v>
      </c>
      <c r="D59" s="32" t="s">
        <v>283</v>
      </c>
      <c r="E59" s="33" t="s">
        <v>284</v>
      </c>
    </row>
    <row r="62" spans="1:5" ht="16.5">
      <c r="A62" s="34"/>
      <c r="B62" s="34"/>
      <c r="C62" s="34"/>
      <c r="D62" s="34"/>
      <c r="E62" s="34"/>
    </row>
  </sheetData>
  <sheetProtection/>
  <printOptions/>
  <pageMargins left="0.6993055555555555" right="0.6993055555555555"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71"/>
  <sheetViews>
    <sheetView zoomScale="91" zoomScaleNormal="91" zoomScalePageLayoutView="0" workbookViewId="0" topLeftCell="A1">
      <pane ySplit="1" topLeftCell="A24" activePane="bottomLeft" state="frozen"/>
      <selection pane="topLeft" activeCell="A1" sqref="A1"/>
      <selection pane="bottomLeft" activeCell="J24" sqref="J24"/>
    </sheetView>
  </sheetViews>
  <sheetFormatPr defaultColWidth="8.796875" defaultRowHeight="14.25"/>
  <cols>
    <col min="1" max="1" width="7.59765625" style="108" customWidth="1"/>
    <col min="2" max="2" width="9" style="2" bestFit="1" customWidth="1"/>
    <col min="3" max="3" width="3.69921875" style="2" bestFit="1" customWidth="1"/>
    <col min="4" max="5" width="8.69921875" style="2" bestFit="1" customWidth="1"/>
    <col min="6" max="6" width="5.09765625" style="2" bestFit="1" customWidth="1"/>
    <col min="7" max="7" width="4.3984375" style="2" bestFit="1" customWidth="1"/>
    <col min="8" max="8" width="8.69921875" style="2" bestFit="1" customWidth="1"/>
    <col min="9" max="9" width="7.19921875" style="2" bestFit="1" customWidth="1"/>
    <col min="10" max="10" width="9" style="2" bestFit="1" customWidth="1"/>
    <col min="11" max="11" width="7.19921875" style="2" bestFit="1" customWidth="1"/>
    <col min="12" max="12" width="7.69921875" style="2" bestFit="1" customWidth="1"/>
    <col min="13" max="13" width="7.19921875" style="2" bestFit="1" customWidth="1"/>
    <col min="14" max="15" width="5.8984375" style="2" bestFit="1" customWidth="1"/>
    <col min="16" max="16" width="8.69921875" style="2" bestFit="1" customWidth="1"/>
    <col min="17" max="16384" width="8.69921875" style="2" customWidth="1"/>
  </cols>
  <sheetData>
    <row r="1" spans="1:15" s="3" customFormat="1" ht="16.5">
      <c r="A1" s="106" t="s">
        <v>285</v>
      </c>
      <c r="B1" s="3" t="s">
        <v>286</v>
      </c>
      <c r="C1" s="3" t="s">
        <v>127</v>
      </c>
      <c r="D1" s="3" t="s">
        <v>287</v>
      </c>
      <c r="E1" s="3" t="s">
        <v>288</v>
      </c>
      <c r="F1" s="3" t="s">
        <v>289</v>
      </c>
      <c r="G1" s="3" t="s">
        <v>21</v>
      </c>
      <c r="H1" s="3" t="s">
        <v>290</v>
      </c>
      <c r="I1" s="3" t="s">
        <v>291</v>
      </c>
      <c r="J1" s="3" t="s">
        <v>292</v>
      </c>
      <c r="K1" s="3" t="s">
        <v>293</v>
      </c>
      <c r="L1" s="3" t="s">
        <v>294</v>
      </c>
      <c r="M1" s="3" t="s">
        <v>295</v>
      </c>
      <c r="N1" s="3" t="s">
        <v>296</v>
      </c>
      <c r="O1" s="3" t="s">
        <v>297</v>
      </c>
    </row>
    <row r="2" spans="1:15" ht="16.5">
      <c r="A2" s="107">
        <f>IF('入力シート'!B9=0,"",'計算シート'!$G$14)</f>
      </c>
      <c r="B2" s="104" t="str">
        <f>IF('入力シート'!B9=0," ",'入力シート'!B9)</f>
        <v> </v>
      </c>
      <c r="C2" s="105">
        <f>IF('入力シート'!B9=0,"",'入力シート'!P9)</f>
      </c>
      <c r="D2" s="6">
        <f>IF('入力シート'!B9=0,"",CONCATENATE('入力シート'!C9,'計算シート'!$G$11,'入力シート'!D9))</f>
      </c>
      <c r="E2" s="6">
        <f>IF('入力シート'!B9=0,"",CONCATENATE('入力シート'!E9,'計算シート'!$G$11,'入力シート'!F9))</f>
      </c>
      <c r="F2" s="6"/>
      <c r="G2" s="104" t="str">
        <f>IF('入力シート'!G9=0," ",'入力シート'!G9)</f>
        <v> </v>
      </c>
      <c r="H2" s="104">
        <f>IF(OR(C2=0,'入力シート'!H9=0),"",IF(C2=1,CONCATENATE('計算シート'!$G$17,'入力シート'!H9),IF(C2=2,CONCATENATE('計算シート'!$G$18,'入力シート'!H9),"")))</f>
      </c>
      <c r="I2" s="104">
        <f>IF('入力シート'!I9=0,"",'入力シート'!I9)</f>
      </c>
      <c r="J2" s="104">
        <f>IF(OR(C2=0,'入力シート'!J9=0),"",IF(C2=1,CONCATENATE('計算シート'!$G$17,'入力シート'!J9),IF(C2=2,CONCATENATE('計算シート'!$G$18,'入力シート'!J9),"")))</f>
      </c>
      <c r="K2" s="104">
        <f>IF('入力シート'!K9=0,"",'入力シート'!K9)</f>
      </c>
      <c r="L2" s="104">
        <f>IF(OR(C2=0,'入力シート'!L9=0),"",IF(C2=1,CONCATENATE('計算シート'!$G$17,'入力シート'!L9),IF(C2=2,CONCATENATE('計算シート'!$G$18,'入力シート'!L9),"")))</f>
      </c>
      <c r="M2" s="104">
        <f>IF('入力シート'!M9=0,"",'入力シート'!M9)</f>
      </c>
      <c r="N2" s="104">
        <f>IF(C2=0,"",IF(AND(C2=1,'入力シート'!N9="○"),CONCATENATE('計算シート'!$G$17,'入力シート'!N9),IF(AND(C2=2,'入力シート'!N9="○"),CONCATENATE('計算シート'!$G$18,'入力シート'!N9),"")))</f>
      </c>
      <c r="O2" s="104">
        <f>IF(C2=0,"",IF(AND(C2=1,'入力シート'!O9="○"),CONCATENATE('計算シート'!$G$17,'入力シート'!O9),IF(AND(C2=2,'入力シート'!O9="○"),CONCATENATE('計算シート'!$G$18,'入力シート'!O9),"")))</f>
      </c>
    </row>
    <row r="3" spans="1:15" ht="16.5">
      <c r="A3" s="107">
        <f>IF('入力シート'!B10=0,"",'計算シート'!$G$14)</f>
      </c>
      <c r="B3" s="104" t="str">
        <f>IF('入力シート'!B10=0," ",'入力シート'!B10)</f>
        <v> </v>
      </c>
      <c r="C3" s="105">
        <f>IF('入力シート'!B10=0,"",'入力シート'!P10)</f>
      </c>
      <c r="D3" s="6">
        <f>IF('入力シート'!B10=0,"",CONCATENATE('入力シート'!C10,'計算シート'!$G$11,'入力シート'!D10))</f>
      </c>
      <c r="E3" s="6">
        <f>IF('入力シート'!B10=0,"",CONCATENATE('入力シート'!E10,'計算シート'!$G$11,'入力シート'!F10))</f>
      </c>
      <c r="F3" s="6"/>
      <c r="G3" s="104" t="str">
        <f>IF('入力シート'!G10=0," ",'入力シート'!G10)</f>
        <v> </v>
      </c>
      <c r="H3" s="104">
        <f>IF(OR(C3=0,'入力シート'!H10=0),"",IF(C3=1,CONCATENATE('計算シート'!$G$17,'入力シート'!H10),IF(C3=2,CONCATENATE('計算シート'!$G$18,'入力シート'!H10),"")))</f>
      </c>
      <c r="I3" s="104">
        <f>IF('入力シート'!I10=0,"",'入力シート'!I10)</f>
      </c>
      <c r="J3" s="104">
        <f>IF(OR(C3=0,'入力シート'!J10=0),"",IF(C3=1,CONCATENATE('計算シート'!$G$17,'入力シート'!J10),IF(C3=2,CONCATENATE('計算シート'!$G$18,'入力シート'!J10),"")))</f>
      </c>
      <c r="K3" s="104">
        <f>IF('入力シート'!K10=0,"",'入力シート'!K10)</f>
      </c>
      <c r="L3" s="104">
        <f>IF(OR(C3=0,'入力シート'!L10=0),"",IF(C3=1,CONCATENATE('計算シート'!$G$17,'入力シート'!L10),IF(C3=2,CONCATENATE('計算シート'!$G$18,'入力シート'!L10),"")))</f>
      </c>
      <c r="M3" s="104">
        <f>IF('入力シート'!M10=0,"",'入力シート'!M10)</f>
      </c>
      <c r="N3" s="104">
        <f>IF(C3=0,"",IF(AND(C3=1,'入力シート'!N10="○"),CONCATENATE('計算シート'!$G$17,'入力シート'!N10),IF(AND(C3=2,'入力シート'!N10="○"),CONCATENATE('計算シート'!$G$18,'入力シート'!N10),"")))</f>
      </c>
      <c r="O3" s="104">
        <f>IF(C3=0,"",IF(AND(C3=1,'入力シート'!O10="○"),CONCATENATE('計算シート'!$G$17,'入力シート'!O10),IF(AND(C3=2,'入力シート'!O10="○"),CONCATENATE('計算シート'!$G$18,'入力シート'!O10),"")))</f>
      </c>
    </row>
    <row r="4" spans="1:15" ht="16.5">
      <c r="A4" s="107">
        <f>IF('入力シート'!B11=0,"",'計算シート'!$G$14)</f>
      </c>
      <c r="B4" s="104" t="str">
        <f>IF('入力シート'!B11=0," ",'入力シート'!B11)</f>
        <v> </v>
      </c>
      <c r="C4" s="105">
        <f>IF('入力シート'!B11=0,"",'入力シート'!P11)</f>
      </c>
      <c r="D4" s="6">
        <f>IF('入力シート'!B11=0,"",CONCATENATE('入力シート'!C11,'計算シート'!$G$11,'入力シート'!D11))</f>
      </c>
      <c r="E4" s="6">
        <f>IF('入力シート'!B11=0,"",CONCATENATE('入力シート'!E11,'計算シート'!$G$11,'入力シート'!F11))</f>
      </c>
      <c r="F4" s="6"/>
      <c r="G4" s="104" t="str">
        <f>IF('入力シート'!G11=0," ",'入力シート'!G11)</f>
        <v> </v>
      </c>
      <c r="H4" s="104">
        <f>IF(OR(C4=0,'入力シート'!H11=0),"",IF(C4=1,CONCATENATE('計算シート'!$G$17,'入力シート'!H11),IF(C4=2,CONCATENATE('計算シート'!$G$18,'入力シート'!H11),"")))</f>
      </c>
      <c r="I4" s="104">
        <f>IF('入力シート'!I11=0,"",'入力シート'!I11)</f>
      </c>
      <c r="J4" s="104">
        <f>IF(OR(C4=0,'入力シート'!J11=0),"",IF(C4=1,CONCATENATE('計算シート'!$G$17,'入力シート'!J11),IF(C4=2,CONCATENATE('計算シート'!$G$18,'入力シート'!J11),"")))</f>
      </c>
      <c r="K4" s="104">
        <f>IF('入力シート'!K11=0,"",'入力シート'!K11)</f>
      </c>
      <c r="L4" s="104">
        <f>IF(OR(C4=0,'入力シート'!L11=0),"",IF(C4=1,CONCATENATE('計算シート'!$G$17,'入力シート'!L11),IF(C4=2,CONCATENATE('計算シート'!$G$18,'入力シート'!L11),"")))</f>
      </c>
      <c r="M4" s="104">
        <f>IF('入力シート'!M11=0,"",'入力シート'!M11)</f>
      </c>
      <c r="N4" s="104">
        <f>IF(C4=0,"",IF(AND(C4=1,'入力シート'!N11="○"),CONCATENATE('計算シート'!$G$17,'入力シート'!N11),IF(AND(C4=2,'入力シート'!N11="○"),CONCATENATE('計算シート'!$G$18,'入力シート'!N11),"")))</f>
      </c>
      <c r="O4" s="104">
        <f>IF(C4=0,"",IF(AND(C4=1,'入力シート'!O11="○"),CONCATENATE('計算シート'!$G$17,'入力シート'!O11),IF(AND(C4=2,'入力シート'!O11="○"),CONCATENATE('計算シート'!$G$18,'入力シート'!O11),"")))</f>
      </c>
    </row>
    <row r="5" spans="1:15" ht="16.5">
      <c r="A5" s="107">
        <f>IF('入力シート'!B12=0,"",'計算シート'!$G$14)</f>
      </c>
      <c r="B5" s="104" t="str">
        <f>IF('入力シート'!B12=0," ",'入力シート'!B12)</f>
        <v> </v>
      </c>
      <c r="C5" s="105">
        <f>IF('入力シート'!B12=0,"",'入力シート'!P12)</f>
      </c>
      <c r="D5" s="6">
        <f>IF('入力シート'!B12=0,"",CONCATENATE('入力シート'!C12,'計算シート'!$G$11,'入力シート'!D12))</f>
      </c>
      <c r="E5" s="6">
        <f>IF('入力シート'!B12=0,"",CONCATENATE('入力シート'!E12,'計算シート'!$G$11,'入力シート'!F12))</f>
      </c>
      <c r="F5" s="6"/>
      <c r="G5" s="104" t="str">
        <f>IF('入力シート'!G12=0," ",'入力シート'!G12)</f>
        <v> </v>
      </c>
      <c r="H5" s="104">
        <f>IF(OR(C5=0,'入力シート'!H12=0),"",IF(C5=1,CONCATENATE('計算シート'!$G$17,'入力シート'!H12),IF(C5=2,CONCATENATE('計算シート'!$G$18,'入力シート'!H12),"")))</f>
      </c>
      <c r="I5" s="104">
        <f>IF('入力シート'!I12=0,"",'入力シート'!I12)</f>
      </c>
      <c r="J5" s="104">
        <f>IF(OR(C5=0,'入力シート'!J12=0),"",IF(C5=1,CONCATENATE('計算シート'!$G$17,'入力シート'!J12),IF(C5=2,CONCATENATE('計算シート'!$G$18,'入力シート'!J12),"")))</f>
      </c>
      <c r="K5" s="104">
        <f>IF('入力シート'!K12=0,"",'入力シート'!K12)</f>
      </c>
      <c r="L5" s="104">
        <f>IF(OR(C5=0,'入力シート'!L12=0),"",IF(C5=1,CONCATENATE('計算シート'!$G$17,'入力シート'!L12),IF(C5=2,CONCATENATE('計算シート'!$G$18,'入力シート'!L12),"")))</f>
      </c>
      <c r="M5" s="104">
        <f>IF('入力シート'!M12=0,"",'入力シート'!M12)</f>
      </c>
      <c r="N5" s="104">
        <f>IF(C5=0,"",IF(AND(C5=1,'入力シート'!N12="○"),CONCATENATE('計算シート'!$G$17,'入力シート'!N12),IF(AND(C5=2,'入力シート'!N12="○"),CONCATENATE('計算シート'!$G$18,'入力シート'!N12),"")))</f>
      </c>
      <c r="O5" s="104">
        <f>IF(C5=0,"",IF(AND(C5=1,'入力シート'!O12="○"),CONCATENATE('計算シート'!$G$17,'入力シート'!O12),IF(AND(C5=2,'入力シート'!O12="○"),CONCATENATE('計算シート'!$G$18,'入力シート'!O12),"")))</f>
      </c>
    </row>
    <row r="6" spans="1:15" ht="16.5">
      <c r="A6" s="107">
        <f>IF('入力シート'!B13=0,"",'計算シート'!$G$14)</f>
      </c>
      <c r="B6" s="104" t="str">
        <f>IF('入力シート'!B13=0," ",'入力シート'!B13)</f>
        <v> </v>
      </c>
      <c r="C6" s="105">
        <f>IF('入力シート'!B13=0,"",'入力シート'!P13)</f>
      </c>
      <c r="D6" s="6">
        <f>IF('入力シート'!B13=0,"",CONCATENATE('入力シート'!C13,'計算シート'!$G$11,'入力シート'!D13))</f>
      </c>
      <c r="E6" s="6">
        <f>IF('入力シート'!B13=0,"",CONCATENATE('入力シート'!E13,'計算シート'!$G$11,'入力シート'!F13))</f>
      </c>
      <c r="F6" s="6"/>
      <c r="G6" s="104" t="str">
        <f>IF('入力シート'!G13=0," ",'入力シート'!G13)</f>
        <v> </v>
      </c>
      <c r="H6" s="104">
        <f>IF(OR(C6=0,'入力シート'!H13=0),"",IF(C6=1,CONCATENATE('計算シート'!$G$17,'入力シート'!H13),IF(C6=2,CONCATENATE('計算シート'!$G$18,'入力シート'!H13),"")))</f>
      </c>
      <c r="I6" s="104">
        <f>IF('入力シート'!I13=0,"",'入力シート'!I13)</f>
      </c>
      <c r="J6" s="104">
        <f>IF(OR(C6=0,'入力シート'!J13=0),"",IF(C6=1,CONCATENATE('計算シート'!$G$17,'入力シート'!J13),IF(C6=2,CONCATENATE('計算シート'!$G$18,'入力シート'!J13),"")))</f>
      </c>
      <c r="K6" s="104">
        <f>IF('入力シート'!K13=0,"",'入力シート'!K13)</f>
      </c>
      <c r="L6" s="104">
        <f>IF(OR(C6=0,'入力シート'!L13=0),"",IF(C6=1,CONCATENATE('計算シート'!$G$17,'入力シート'!L13),IF(C6=2,CONCATENATE('計算シート'!$G$18,'入力シート'!L13),"")))</f>
      </c>
      <c r="M6" s="104">
        <f>IF('入力シート'!M13=0,"",'入力シート'!M13)</f>
      </c>
      <c r="N6" s="104">
        <f>IF(C6=0,"",IF(AND(C6=1,'入力シート'!N13="○"),CONCATENATE('計算シート'!$G$17,'入力シート'!N13),IF(AND(C6=2,'入力シート'!N13="○"),CONCATENATE('計算シート'!$G$18,'入力シート'!N13),"")))</f>
      </c>
      <c r="O6" s="104">
        <f>IF(C6=0,"",IF(AND(C6=1,'入力シート'!O13="○"),CONCATENATE('計算シート'!$G$17,'入力シート'!O13),IF(AND(C6=2,'入力シート'!O13="○"),CONCATENATE('計算シート'!$G$18,'入力シート'!O13),"")))</f>
      </c>
    </row>
    <row r="7" spans="1:15" ht="16.5">
      <c r="A7" s="107">
        <f>IF('入力シート'!B14=0,"",'計算シート'!$G$14)</f>
      </c>
      <c r="B7" s="104" t="str">
        <f>IF('入力シート'!B14=0," ",'入力シート'!B14)</f>
        <v> </v>
      </c>
      <c r="C7" s="105">
        <f>IF('入力シート'!B14=0,"",'入力シート'!P14)</f>
      </c>
      <c r="D7" s="6">
        <f>IF('入力シート'!B14=0,"",CONCATENATE('入力シート'!C14,'計算シート'!$G$11,'入力シート'!D14))</f>
      </c>
      <c r="E7" s="6">
        <f>IF('入力シート'!B14=0,"",CONCATENATE('入力シート'!E14,'計算シート'!$G$11,'入力シート'!F14))</f>
      </c>
      <c r="F7" s="6"/>
      <c r="G7" s="104" t="str">
        <f>IF('入力シート'!G14=0," ",'入力シート'!G14)</f>
        <v> </v>
      </c>
      <c r="H7" s="104">
        <f>IF(OR(C7=0,'入力シート'!H14=0),"",IF(C7=1,CONCATENATE('計算シート'!$G$17,'入力シート'!H14),IF(C7=2,CONCATENATE('計算シート'!$G$18,'入力シート'!H14),"")))</f>
      </c>
      <c r="I7" s="104">
        <f>IF('入力シート'!I14=0,"",'入力シート'!I14)</f>
      </c>
      <c r="J7" s="104">
        <f>IF(OR(C7=0,'入力シート'!J14=0),"",IF(C7=1,CONCATENATE('計算シート'!$G$17,'入力シート'!J14),IF(C7=2,CONCATENATE('計算シート'!$G$18,'入力シート'!J14),"")))</f>
      </c>
      <c r="K7" s="104">
        <f>IF('入力シート'!K14=0,"",'入力シート'!K14)</f>
      </c>
      <c r="L7" s="104">
        <f>IF(OR(C7=0,'入力シート'!L14=0),"",IF(C7=1,CONCATENATE('計算シート'!$G$17,'入力シート'!L14),IF(C7=2,CONCATENATE('計算シート'!$G$18,'入力シート'!L14),"")))</f>
      </c>
      <c r="M7" s="104">
        <f>IF('入力シート'!M14=0,"",'入力シート'!M14)</f>
      </c>
      <c r="N7" s="104">
        <f>IF(C7=0,"",IF(AND(C7=1,'入力シート'!N14="○"),CONCATENATE('計算シート'!$G$17,'入力シート'!N14),IF(AND(C7=2,'入力シート'!N14="○"),CONCATENATE('計算シート'!$G$18,'入力シート'!N14),"")))</f>
      </c>
      <c r="O7" s="104">
        <f>IF(C7=0,"",IF(AND(C7=1,'入力シート'!O14="○"),CONCATENATE('計算シート'!$G$17,'入力シート'!O14),IF(AND(C7=2,'入力シート'!O14="○"),CONCATENATE('計算シート'!$G$18,'入力シート'!O14),"")))</f>
      </c>
    </row>
    <row r="8" spans="1:15" ht="16.5">
      <c r="A8" s="107">
        <f>IF('入力シート'!B15=0,"",'計算シート'!$G$14)</f>
      </c>
      <c r="B8" s="104" t="str">
        <f>IF('入力シート'!B15=0," ",'入力シート'!B15)</f>
        <v> </v>
      </c>
      <c r="C8" s="105">
        <f>IF('入力シート'!B15=0,"",'入力シート'!P15)</f>
      </c>
      <c r="D8" s="6">
        <f>IF('入力シート'!B15=0,"",CONCATENATE('入力シート'!C15,'計算シート'!$G$11,'入力シート'!D15))</f>
      </c>
      <c r="E8" s="6">
        <f>IF('入力シート'!B15=0,"",CONCATENATE('入力シート'!E15,'計算シート'!$G$11,'入力シート'!F15))</f>
      </c>
      <c r="F8" s="6"/>
      <c r="G8" s="104" t="str">
        <f>IF('入力シート'!G15=0," ",'入力シート'!G15)</f>
        <v> </v>
      </c>
      <c r="H8" s="104">
        <f>IF(OR(C8=0,'入力シート'!H15=0),"",IF(C8=1,CONCATENATE('計算シート'!$G$17,'入力シート'!H15),IF(C8=2,CONCATENATE('計算シート'!$G$18,'入力シート'!H15),"")))</f>
      </c>
      <c r="I8" s="104">
        <f>IF('入力シート'!I15=0,"",'入力シート'!I15)</f>
      </c>
      <c r="J8" s="104">
        <f>IF(OR(C8=0,'入力シート'!J15=0),"",IF(C8=1,CONCATENATE('計算シート'!$G$17,'入力シート'!J15),IF(C8=2,CONCATENATE('計算シート'!$G$18,'入力シート'!J15),"")))</f>
      </c>
      <c r="K8" s="104">
        <f>IF('入力シート'!K15=0,"",'入力シート'!K15)</f>
      </c>
      <c r="L8" s="104">
        <f>IF(OR(C8=0,'入力シート'!L15=0),"",IF(C8=1,CONCATENATE('計算シート'!$G$17,'入力シート'!L15),IF(C8=2,CONCATENATE('計算シート'!$G$18,'入力シート'!L15),"")))</f>
      </c>
      <c r="M8" s="104">
        <f>IF('入力シート'!M15=0,"",'入力シート'!M15)</f>
      </c>
      <c r="N8" s="104">
        <f>IF(C8=0,"",IF(AND(C8=1,'入力シート'!N15="○"),CONCATENATE('計算シート'!$G$17,'入力シート'!N15),IF(AND(C8=2,'入力シート'!N15="○"),CONCATENATE('計算シート'!$G$18,'入力シート'!N15),"")))</f>
      </c>
      <c r="O8" s="104">
        <f>IF(C8=0,"",IF(AND(C8=1,'入力シート'!O15="○"),CONCATENATE('計算シート'!$G$17,'入力シート'!O15),IF(AND(C8=2,'入力シート'!O15="○"),CONCATENATE('計算シート'!$G$18,'入力シート'!O15),"")))</f>
      </c>
    </row>
    <row r="9" spans="1:15" ht="16.5">
      <c r="A9" s="107">
        <f>IF('入力シート'!B16=0,"",'計算シート'!$G$14)</f>
      </c>
      <c r="B9" s="104" t="str">
        <f>IF('入力シート'!B16=0," ",'入力シート'!B16)</f>
        <v> </v>
      </c>
      <c r="C9" s="105">
        <f>IF('入力シート'!B16=0,"",'入力シート'!P16)</f>
      </c>
      <c r="D9" s="6">
        <f>IF('入力シート'!B16=0,"",CONCATENATE('入力シート'!C16,'計算シート'!$G$11,'入力シート'!D16))</f>
      </c>
      <c r="E9" s="6">
        <f>IF('入力シート'!B16=0,"",CONCATENATE('入力シート'!E16,'計算シート'!$G$11,'入力シート'!F16))</f>
      </c>
      <c r="F9" s="6"/>
      <c r="G9" s="104" t="str">
        <f>IF('入力シート'!G16=0," ",'入力シート'!G16)</f>
        <v> </v>
      </c>
      <c r="H9" s="104">
        <f>IF(OR(C9=0,'入力シート'!H16=0),"",IF(C9=1,CONCATENATE('計算シート'!$G$17,'入力シート'!H16),IF(C9=2,CONCATENATE('計算シート'!$G$18,'入力シート'!H16),"")))</f>
      </c>
      <c r="I9" s="104">
        <f>IF('入力シート'!I16=0,"",'入力シート'!I16)</f>
      </c>
      <c r="J9" s="104">
        <f>IF(OR(C9=0,'入力シート'!J16=0),"",IF(C9=1,CONCATENATE('計算シート'!$G$17,'入力シート'!J16),IF(C9=2,CONCATENATE('計算シート'!$G$18,'入力シート'!J16),"")))</f>
      </c>
      <c r="K9" s="104">
        <f>IF('入力シート'!K16=0,"",'入力シート'!K16)</f>
      </c>
      <c r="L9" s="104">
        <f>IF(OR(C9=0,'入力シート'!L16=0),"",IF(C9=1,CONCATENATE('計算シート'!$G$17,'入力シート'!L16),IF(C9=2,CONCATENATE('計算シート'!$G$18,'入力シート'!L16),"")))</f>
      </c>
      <c r="M9" s="104">
        <f>IF('入力シート'!M16=0,"",'入力シート'!M16)</f>
      </c>
      <c r="N9" s="104">
        <f>IF(C9=0,"",IF(AND(C9=1,'入力シート'!N16="○"),CONCATENATE('計算シート'!$G$17,'入力シート'!N16),IF(AND(C9=2,'入力シート'!N16="○"),CONCATENATE('計算シート'!$G$18,'入力シート'!N16),"")))</f>
      </c>
      <c r="O9" s="104">
        <f>IF(C9=0,"",IF(AND(C9=1,'入力シート'!O16="○"),CONCATENATE('計算シート'!$G$17,'入力シート'!O16),IF(AND(C9=2,'入力シート'!O16="○"),CONCATENATE('計算シート'!$G$18,'入力シート'!O16),"")))</f>
      </c>
    </row>
    <row r="10" spans="1:15" ht="16.5">
      <c r="A10" s="107">
        <f>IF('入力シート'!B17=0,"",'計算シート'!$G$14)</f>
      </c>
      <c r="B10" s="104" t="str">
        <f>IF('入力シート'!B17=0," ",'入力シート'!B17)</f>
        <v> </v>
      </c>
      <c r="C10" s="105">
        <f>IF('入力シート'!B17=0,"",'入力シート'!P17)</f>
      </c>
      <c r="D10" s="6">
        <f>IF('入力シート'!B17=0,"",CONCATENATE('入力シート'!C17,'計算シート'!$G$11,'入力シート'!D17))</f>
      </c>
      <c r="E10" s="6">
        <f>IF('入力シート'!B17=0,"",CONCATENATE('入力シート'!E17,'計算シート'!$G$11,'入力シート'!F17))</f>
      </c>
      <c r="F10" s="6"/>
      <c r="G10" s="104" t="str">
        <f>IF('入力シート'!G17=0," ",'入力シート'!G17)</f>
        <v> </v>
      </c>
      <c r="H10" s="104">
        <f>IF(OR(C10=0,'入力シート'!H17=0),"",IF(C10=1,CONCATENATE('計算シート'!$G$17,'入力シート'!H17),IF(C10=2,CONCATENATE('計算シート'!$G$18,'入力シート'!H17),"")))</f>
      </c>
      <c r="I10" s="104">
        <f>IF('入力シート'!I17=0,"",'入力シート'!I17)</f>
      </c>
      <c r="J10" s="104">
        <f>IF(OR(C10=0,'入力シート'!J17=0),"",IF(C10=1,CONCATENATE('計算シート'!$G$17,'入力シート'!J17),IF(C10=2,CONCATENATE('計算シート'!$G$18,'入力シート'!J17),"")))</f>
      </c>
      <c r="K10" s="104">
        <f>IF('入力シート'!K17=0,"",'入力シート'!K17)</f>
      </c>
      <c r="L10" s="104">
        <f>IF(OR(C10=0,'入力シート'!L17=0),"",IF(C10=1,CONCATENATE('計算シート'!$G$17,'入力シート'!L17),IF(C10=2,CONCATENATE('計算シート'!$G$18,'入力シート'!L17),"")))</f>
      </c>
      <c r="M10" s="104">
        <f>IF('入力シート'!M17=0,"",'入力シート'!M17)</f>
      </c>
      <c r="N10" s="104">
        <f>IF(C10=0,"",IF(AND(C10=1,'入力シート'!N17="○"),CONCATENATE('計算シート'!$G$17,'入力シート'!N17),IF(AND(C10=2,'入力シート'!N17="○"),CONCATENATE('計算シート'!$G$18,'入力シート'!N17),"")))</f>
      </c>
      <c r="O10" s="104">
        <f>IF(C10=0,"",IF(AND(C10=1,'入力シート'!O17="○"),CONCATENATE('計算シート'!$G$17,'入力シート'!O17),IF(AND(C10=2,'入力シート'!O17="○"),CONCATENATE('計算シート'!$G$18,'入力シート'!O17),"")))</f>
      </c>
    </row>
    <row r="11" spans="1:15" ht="16.5">
      <c r="A11" s="107">
        <f>IF('入力シート'!B18=0,"",'計算シート'!$G$14)</f>
      </c>
      <c r="B11" s="104" t="str">
        <f>IF('入力シート'!B18=0," ",'入力シート'!B18)</f>
        <v> </v>
      </c>
      <c r="C11" s="105">
        <f>IF('入力シート'!B18=0,"",'入力シート'!P18)</f>
      </c>
      <c r="D11" s="6">
        <f>IF('入力シート'!B18=0,"",CONCATENATE('入力シート'!C18,'計算シート'!$G$11,'入力シート'!D18))</f>
      </c>
      <c r="E11" s="6">
        <f>IF('入力シート'!B18=0,"",CONCATENATE('入力シート'!E18,'計算シート'!$G$11,'入力シート'!F18))</f>
      </c>
      <c r="F11" s="6"/>
      <c r="G11" s="104" t="str">
        <f>IF('入力シート'!G18=0," ",'入力シート'!G18)</f>
        <v> </v>
      </c>
      <c r="H11" s="104">
        <f>IF(OR(C11=0,'入力シート'!H18=0),"",IF(C11=1,CONCATENATE('計算シート'!$G$17,'入力シート'!H18),IF(C11=2,CONCATENATE('計算シート'!$G$18,'入力シート'!H18),"")))</f>
      </c>
      <c r="I11" s="104">
        <f>IF('入力シート'!I18=0,"",'入力シート'!I18)</f>
      </c>
      <c r="J11" s="104">
        <f>IF(OR(C11=0,'入力シート'!J18=0),"",IF(C11=1,CONCATENATE('計算シート'!$G$17,'入力シート'!J18),IF(C11=2,CONCATENATE('計算シート'!$G$18,'入力シート'!J18),"")))</f>
      </c>
      <c r="K11" s="104">
        <f>IF('入力シート'!K18=0,"",'入力シート'!K18)</f>
      </c>
      <c r="L11" s="104">
        <f>IF(OR(C11=0,'入力シート'!L18=0),"",IF(C11=1,CONCATENATE('計算シート'!$G$17,'入力シート'!L18),IF(C11=2,CONCATENATE('計算シート'!$G$18,'入力シート'!L18),"")))</f>
      </c>
      <c r="M11" s="104">
        <f>IF('入力シート'!M18=0,"",'入力シート'!M18)</f>
      </c>
      <c r="N11" s="104">
        <f>IF(C11=0,"",IF(AND(C11=1,'入力シート'!N18="○"),CONCATENATE('計算シート'!$G$17,'入力シート'!N18),IF(AND(C11=2,'入力シート'!N18="○"),CONCATENATE('計算シート'!$G$18,'入力シート'!N18),"")))</f>
      </c>
      <c r="O11" s="104">
        <f>IF(C11=0,"",IF(AND(C11=1,'入力シート'!O18="○"),CONCATENATE('計算シート'!$G$17,'入力シート'!O18),IF(AND(C11=2,'入力シート'!O18="○"),CONCATENATE('計算シート'!$G$18,'入力シート'!O18),"")))</f>
      </c>
    </row>
    <row r="12" spans="1:15" ht="16.5">
      <c r="A12" s="107">
        <f>IF('入力シート'!B19=0,"",'計算シート'!$G$14)</f>
      </c>
      <c r="B12" s="104" t="str">
        <f>IF('入力シート'!B19=0," ",'入力シート'!B19)</f>
        <v> </v>
      </c>
      <c r="C12" s="105">
        <f>IF('入力シート'!B19=0,"",'入力シート'!P19)</f>
      </c>
      <c r="D12" s="6">
        <f>IF('入力シート'!B19=0,"",CONCATENATE('入力シート'!C19,'計算シート'!$G$11,'入力シート'!D19))</f>
      </c>
      <c r="E12" s="6">
        <f>IF('入力シート'!B19=0,"",CONCATENATE('入力シート'!E19,'計算シート'!$G$11,'入力シート'!F19))</f>
      </c>
      <c r="F12" s="6"/>
      <c r="G12" s="104" t="str">
        <f>IF('入力シート'!G19=0," ",'入力シート'!G19)</f>
        <v> </v>
      </c>
      <c r="H12" s="104">
        <f>IF(OR(C12=0,'入力シート'!H19=0),"",IF(C12=1,CONCATENATE('計算シート'!$G$17,'入力シート'!H19),IF(C12=2,CONCATENATE('計算シート'!$G$18,'入力シート'!H19),"")))</f>
      </c>
      <c r="I12" s="104">
        <f>IF('入力シート'!I19=0,"",'入力シート'!I19)</f>
      </c>
      <c r="J12" s="104">
        <f>IF(OR(C12=0,'入力シート'!J19=0),"",IF(C12=1,CONCATENATE('計算シート'!$G$17,'入力シート'!J19),IF(C12=2,CONCATENATE('計算シート'!$G$18,'入力シート'!J19),"")))</f>
      </c>
      <c r="K12" s="104">
        <f>IF('入力シート'!K19=0,"",'入力シート'!K19)</f>
      </c>
      <c r="L12" s="104">
        <f>IF(OR(C12=0,'入力シート'!L19=0),"",IF(C12=1,CONCATENATE('計算シート'!$G$17,'入力シート'!L19),IF(C12=2,CONCATENATE('計算シート'!$G$18,'入力シート'!L19),"")))</f>
      </c>
      <c r="M12" s="104">
        <f>IF('入力シート'!M19=0,"",'入力シート'!M19)</f>
      </c>
      <c r="N12" s="104">
        <f>IF(C12=0,"",IF(AND(C12=1,'入力シート'!N19="○"),CONCATENATE('計算シート'!$G$17,'入力シート'!N19),IF(AND(C12=2,'入力シート'!N19="○"),CONCATENATE('計算シート'!$G$18,'入力シート'!N19),"")))</f>
      </c>
      <c r="O12" s="104">
        <f>IF(C12=0,"",IF(AND(C12=1,'入力シート'!O19="○"),CONCATENATE('計算シート'!$G$17,'入力シート'!O19),IF(AND(C12=2,'入力シート'!O19="○"),CONCATENATE('計算シート'!$G$18,'入力シート'!O19),"")))</f>
      </c>
    </row>
    <row r="13" spans="1:15" ht="16.5">
      <c r="A13" s="107">
        <f>IF('入力シート'!B20=0,"",'計算シート'!$G$14)</f>
      </c>
      <c r="B13" s="104" t="str">
        <f>IF('入力シート'!B20=0," ",'入力シート'!B20)</f>
        <v> </v>
      </c>
      <c r="C13" s="105">
        <f>IF('入力シート'!B20=0,"",'入力シート'!P20)</f>
      </c>
      <c r="D13" s="6">
        <f>IF('入力シート'!B20=0,"",CONCATENATE('入力シート'!C20,'計算シート'!$G$11,'入力シート'!D20))</f>
      </c>
      <c r="E13" s="6">
        <f>IF('入力シート'!B20=0,"",CONCATENATE('入力シート'!E20,'計算シート'!$G$11,'入力シート'!F20))</f>
      </c>
      <c r="F13" s="6"/>
      <c r="G13" s="104" t="str">
        <f>IF('入力シート'!G20=0," ",'入力シート'!G20)</f>
        <v> </v>
      </c>
      <c r="H13" s="104">
        <f>IF(OR(C13=0,'入力シート'!H20=0),"",IF(C13=1,CONCATENATE('計算シート'!$G$17,'入力シート'!H20),IF(C13=2,CONCATENATE('計算シート'!$G$18,'入力シート'!H20),"")))</f>
      </c>
      <c r="I13" s="104">
        <f>IF('入力シート'!I20=0,"",'入力シート'!I20)</f>
      </c>
      <c r="J13" s="104">
        <f>IF(OR(C13=0,'入力シート'!J20=0),"",IF(C13=1,CONCATENATE('計算シート'!$G$17,'入力シート'!J20),IF(C13=2,CONCATENATE('計算シート'!$G$18,'入力シート'!J20),"")))</f>
      </c>
      <c r="K13" s="104">
        <f>IF('入力シート'!K20=0,"",'入力シート'!K20)</f>
      </c>
      <c r="L13" s="104">
        <f>IF(OR(C13=0,'入力シート'!L20=0),"",IF(C13=1,CONCATENATE('計算シート'!$G$17,'入力シート'!L20),IF(C13=2,CONCATENATE('計算シート'!$G$18,'入力シート'!L20),"")))</f>
      </c>
      <c r="M13" s="104">
        <f>IF('入力シート'!M20=0,"",'入力シート'!M20)</f>
      </c>
      <c r="N13" s="104">
        <f>IF(C13=0,"",IF(AND(C13=1,'入力シート'!N20="○"),CONCATENATE('計算シート'!$G$17,'入力シート'!N20),IF(AND(C13=2,'入力シート'!N20="○"),CONCATENATE('計算シート'!$G$18,'入力シート'!N20),"")))</f>
      </c>
      <c r="O13" s="104">
        <f>IF(C13=0,"",IF(AND(C13=1,'入力シート'!O20="○"),CONCATENATE('計算シート'!$G$17,'入力シート'!O20),IF(AND(C13=2,'入力シート'!O20="○"),CONCATENATE('計算シート'!$G$18,'入力シート'!O20),"")))</f>
      </c>
    </row>
    <row r="14" spans="1:15" ht="16.5">
      <c r="A14" s="107">
        <f>IF('入力シート'!B21=0,"",'計算シート'!$G$14)</f>
      </c>
      <c r="B14" s="104" t="str">
        <f>IF('入力シート'!B21=0," ",'入力シート'!B21)</f>
        <v> </v>
      </c>
      <c r="C14" s="105">
        <f>IF('入力シート'!B21=0,"",'入力シート'!P21)</f>
      </c>
      <c r="D14" s="6">
        <f>IF('入力シート'!B21=0,"",CONCATENATE('入力シート'!C21,'計算シート'!$G$11,'入力シート'!D21))</f>
      </c>
      <c r="E14" s="6">
        <f>IF('入力シート'!B21=0,"",CONCATENATE('入力シート'!E21,'計算シート'!$G$11,'入力シート'!F21))</f>
      </c>
      <c r="F14" s="6"/>
      <c r="G14" s="104" t="str">
        <f>IF('入力シート'!G21=0," ",'入力シート'!G21)</f>
        <v> </v>
      </c>
      <c r="H14" s="104">
        <f>IF(OR(C14=0,'入力シート'!H21=0),"",IF(C14=1,CONCATENATE('計算シート'!$G$17,'入力シート'!H21),IF(C14=2,CONCATENATE('計算シート'!$G$18,'入力シート'!H21),"")))</f>
      </c>
      <c r="I14" s="104">
        <f>IF('入力シート'!I21=0,"",'入力シート'!I21)</f>
      </c>
      <c r="J14" s="104">
        <f>IF(OR(C14=0,'入力シート'!J21=0),"",IF(C14=1,CONCATENATE('計算シート'!$G$17,'入力シート'!J21),IF(C14=2,CONCATENATE('計算シート'!$G$18,'入力シート'!J21),"")))</f>
      </c>
      <c r="K14" s="104">
        <f>IF('入力シート'!K21=0,"",'入力シート'!K21)</f>
      </c>
      <c r="L14" s="104">
        <f>IF(OR(C14=0,'入力シート'!L21=0),"",IF(C14=1,CONCATENATE('計算シート'!$G$17,'入力シート'!L21),IF(C14=2,CONCATENATE('計算シート'!$G$18,'入力シート'!L21),"")))</f>
      </c>
      <c r="M14" s="104">
        <f>IF('入力シート'!M21=0,"",'入力シート'!M21)</f>
      </c>
      <c r="N14" s="104">
        <f>IF(C14=0,"",IF(AND(C14=1,'入力シート'!N21="○"),CONCATENATE('計算シート'!$G$17,'入力シート'!N21),IF(AND(C14=2,'入力シート'!N21="○"),CONCATENATE('計算シート'!$G$18,'入力シート'!N21),"")))</f>
      </c>
      <c r="O14" s="104">
        <f>IF(C14=0,"",IF(AND(C14=1,'入力シート'!O21="○"),CONCATENATE('計算シート'!$G$17,'入力シート'!O21),IF(AND(C14=2,'入力シート'!O21="○"),CONCATENATE('計算シート'!$G$18,'入力シート'!O21),"")))</f>
      </c>
    </row>
    <row r="15" spans="1:15" ht="16.5">
      <c r="A15" s="107">
        <f>IF('入力シート'!B22=0,"",'計算シート'!$G$14)</f>
      </c>
      <c r="B15" s="104" t="str">
        <f>IF('入力シート'!B22=0," ",'入力シート'!B22)</f>
        <v> </v>
      </c>
      <c r="C15" s="105">
        <f>IF('入力シート'!B22=0,"",'入力シート'!P22)</f>
      </c>
      <c r="D15" s="6">
        <f>IF('入力シート'!B22=0,"",CONCATENATE('入力シート'!C22,'計算シート'!$G$11,'入力シート'!D22))</f>
      </c>
      <c r="E15" s="6">
        <f>IF('入力シート'!B22=0,"",CONCATENATE('入力シート'!E22,'計算シート'!$G$11,'入力シート'!F22))</f>
      </c>
      <c r="F15" s="6"/>
      <c r="G15" s="104" t="str">
        <f>IF('入力シート'!G22=0," ",'入力シート'!G22)</f>
        <v> </v>
      </c>
      <c r="H15" s="104">
        <f>IF(OR(C15=0,'入力シート'!H22=0),"",IF(C15=1,CONCATENATE('計算シート'!$G$17,'入力シート'!H22),IF(C15=2,CONCATENATE('計算シート'!$G$18,'入力シート'!H22),"")))</f>
      </c>
      <c r="I15" s="104">
        <f>IF('入力シート'!I22=0,"",'入力シート'!I22)</f>
      </c>
      <c r="J15" s="104">
        <f>IF(OR(C15=0,'入力シート'!J22=0),"",IF(C15=1,CONCATENATE('計算シート'!$G$17,'入力シート'!J22),IF(C15=2,CONCATENATE('計算シート'!$G$18,'入力シート'!J22),"")))</f>
      </c>
      <c r="K15" s="104">
        <f>IF('入力シート'!K22=0,"",'入力シート'!K22)</f>
      </c>
      <c r="L15" s="104">
        <f>IF(OR(C15=0,'入力シート'!L22=0),"",IF(C15=1,CONCATENATE('計算シート'!$G$17,'入力シート'!L22),IF(C15=2,CONCATENATE('計算シート'!$G$18,'入力シート'!L22),"")))</f>
      </c>
      <c r="M15" s="104">
        <f>IF('入力シート'!M22=0,"",'入力シート'!M22)</f>
      </c>
      <c r="N15" s="104">
        <f>IF(C15=0,"",IF(AND(C15=1,'入力シート'!N22="○"),CONCATENATE('計算シート'!$G$17,'入力シート'!N22),IF(AND(C15=2,'入力シート'!N22="○"),CONCATENATE('計算シート'!$G$18,'入力シート'!N22),"")))</f>
      </c>
      <c r="O15" s="104">
        <f>IF(C15=0,"",IF(AND(C15=1,'入力シート'!O22="○"),CONCATENATE('計算シート'!$G$17,'入力シート'!O22),IF(AND(C15=2,'入力シート'!O22="○"),CONCATENATE('計算シート'!$G$18,'入力シート'!O22),"")))</f>
      </c>
    </row>
    <row r="16" spans="1:15" ht="16.5">
      <c r="A16" s="107">
        <f>IF('入力シート'!B23=0,"",'計算シート'!$G$14)</f>
      </c>
      <c r="B16" s="104" t="str">
        <f>IF('入力シート'!B23=0," ",'入力シート'!B23)</f>
        <v> </v>
      </c>
      <c r="C16" s="105">
        <f>IF('入力シート'!B23=0,"",'入力シート'!P23)</f>
      </c>
      <c r="D16" s="6">
        <f>IF('入力シート'!B23=0,"",CONCATENATE('入力シート'!C23,'計算シート'!$G$11,'入力シート'!D23))</f>
      </c>
      <c r="E16" s="6">
        <f>IF('入力シート'!B23=0,"",CONCATENATE('入力シート'!E23,'計算シート'!$G$11,'入力シート'!F23))</f>
      </c>
      <c r="F16" s="6"/>
      <c r="G16" s="104" t="str">
        <f>IF('入力シート'!G23=0," ",'入力シート'!G23)</f>
        <v> </v>
      </c>
      <c r="H16" s="104">
        <f>IF(OR(C16=0,'入力シート'!H23=0),"",IF(C16=1,CONCATENATE('計算シート'!$G$17,'入力シート'!H23),IF(C16=2,CONCATENATE('計算シート'!$G$18,'入力シート'!H23),"")))</f>
      </c>
      <c r="I16" s="104">
        <f>IF('入力シート'!I23=0,"",'入力シート'!I23)</f>
      </c>
      <c r="J16" s="104">
        <f>IF(OR(C16=0,'入力シート'!J23=0),"",IF(C16=1,CONCATENATE('計算シート'!$G$17,'入力シート'!J23),IF(C16=2,CONCATENATE('計算シート'!$G$18,'入力シート'!J23),"")))</f>
      </c>
      <c r="K16" s="104">
        <f>IF('入力シート'!K23=0,"",'入力シート'!K23)</f>
      </c>
      <c r="L16" s="104">
        <f>IF(OR(C16=0,'入力シート'!L23=0),"",IF(C16=1,CONCATENATE('計算シート'!$G$17,'入力シート'!L23),IF(C16=2,CONCATENATE('計算シート'!$G$18,'入力シート'!L23),"")))</f>
      </c>
      <c r="M16" s="104">
        <f>IF('入力シート'!M23=0,"",'入力シート'!M23)</f>
      </c>
      <c r="N16" s="104">
        <f>IF(C16=0,"",IF(AND(C16=1,'入力シート'!N23="○"),CONCATENATE('計算シート'!$G$17,'入力シート'!N23),IF(AND(C16=2,'入力シート'!N23="○"),CONCATENATE('計算シート'!$G$18,'入力シート'!N23),"")))</f>
      </c>
      <c r="O16" s="104">
        <f>IF(C16=0,"",IF(AND(C16=1,'入力シート'!O23="○"),CONCATENATE('計算シート'!$G$17,'入力シート'!O23),IF(AND(C16=2,'入力シート'!O23="○"),CONCATENATE('計算シート'!$G$18,'入力シート'!O23),"")))</f>
      </c>
    </row>
    <row r="17" spans="1:15" ht="16.5">
      <c r="A17" s="107">
        <f>IF('入力シート'!B24=0,"",'計算シート'!$G$14)</f>
      </c>
      <c r="B17" s="104" t="str">
        <f>IF('入力シート'!B24=0," ",'入力シート'!B24)</f>
        <v> </v>
      </c>
      <c r="C17" s="105">
        <f>IF('入力シート'!B24=0,"",'入力シート'!P24)</f>
      </c>
      <c r="D17" s="6">
        <f>IF('入力シート'!B24=0,"",CONCATENATE('入力シート'!C24,'計算シート'!$G$11,'入力シート'!D24))</f>
      </c>
      <c r="E17" s="6">
        <f>IF('入力シート'!B24=0,"",CONCATENATE('入力シート'!E24,'計算シート'!$G$11,'入力シート'!F24))</f>
      </c>
      <c r="F17" s="6"/>
      <c r="G17" s="104" t="str">
        <f>IF('入力シート'!G24=0," ",'入力シート'!G24)</f>
        <v> </v>
      </c>
      <c r="H17" s="104">
        <f>IF(OR(C17=0,'入力シート'!H24=0),"",IF(C17=1,CONCATENATE('計算シート'!$G$17,'入力シート'!H24),IF(C17=2,CONCATENATE('計算シート'!$G$18,'入力シート'!H24),"")))</f>
      </c>
      <c r="I17" s="104">
        <f>IF('入力シート'!I24=0,"",'入力シート'!I24)</f>
      </c>
      <c r="J17" s="104">
        <f>IF(OR(C17=0,'入力シート'!J24=0),"",IF(C17=1,CONCATENATE('計算シート'!$G$17,'入力シート'!J24),IF(C17=2,CONCATENATE('計算シート'!$G$18,'入力シート'!J24),"")))</f>
      </c>
      <c r="K17" s="104">
        <f>IF('入力シート'!K24=0,"",'入力シート'!K24)</f>
      </c>
      <c r="L17" s="104">
        <f>IF(OR(C17=0,'入力シート'!L24=0),"",IF(C17=1,CONCATENATE('計算シート'!$G$17,'入力シート'!L24),IF(C17=2,CONCATENATE('計算シート'!$G$18,'入力シート'!L24),"")))</f>
      </c>
      <c r="M17" s="104">
        <f>IF('入力シート'!M24=0,"",'入力シート'!M24)</f>
      </c>
      <c r="N17" s="104">
        <f>IF(C17=0,"",IF(AND(C17=1,'入力シート'!N24="○"),CONCATENATE('計算シート'!$G$17,'入力シート'!N24),IF(AND(C17=2,'入力シート'!N24="○"),CONCATENATE('計算シート'!$G$18,'入力シート'!N24),"")))</f>
      </c>
      <c r="O17" s="104">
        <f>IF(C17=0,"",IF(AND(C17=1,'入力シート'!O24="○"),CONCATENATE('計算シート'!$G$17,'入力シート'!O24),IF(AND(C17=2,'入力シート'!O24="○"),CONCATENATE('計算シート'!$G$18,'入力シート'!O24),"")))</f>
      </c>
    </row>
    <row r="18" spans="1:15" ht="16.5">
      <c r="A18" s="107">
        <f>IF('入力シート'!B25=0,"",'計算シート'!$G$14)</f>
      </c>
      <c r="B18" s="104" t="str">
        <f>IF('入力シート'!B25=0," ",'入力シート'!B25)</f>
        <v> </v>
      </c>
      <c r="C18" s="105">
        <f>IF('入力シート'!B25=0,"",'入力シート'!P25)</f>
      </c>
      <c r="D18" s="6">
        <f>IF('入力シート'!B25=0,"",CONCATENATE('入力シート'!C25,'計算シート'!$G$11,'入力シート'!D25))</f>
      </c>
      <c r="E18" s="6">
        <f>IF('入力シート'!B25=0,"",CONCATENATE('入力シート'!E25,'計算シート'!$G$11,'入力シート'!F25))</f>
      </c>
      <c r="F18" s="6"/>
      <c r="G18" s="104" t="str">
        <f>IF('入力シート'!G25=0," ",'入力シート'!G25)</f>
        <v> </v>
      </c>
      <c r="H18" s="104">
        <f>IF(OR(C18=0,'入力シート'!H25=0),"",IF(C18=1,CONCATENATE('計算シート'!$G$17,'入力シート'!H25),IF(C18=2,CONCATENATE('計算シート'!$G$18,'入力シート'!H25),"")))</f>
      </c>
      <c r="I18" s="104">
        <f>IF('入力シート'!I25=0,"",'入力シート'!I25)</f>
      </c>
      <c r="J18" s="104">
        <f>IF(OR(C18=0,'入力シート'!J25=0),"",IF(C18=1,CONCATENATE('計算シート'!$G$17,'入力シート'!J25),IF(C18=2,CONCATENATE('計算シート'!$G$18,'入力シート'!J25),"")))</f>
      </c>
      <c r="K18" s="104">
        <f>IF('入力シート'!K25=0,"",'入力シート'!K25)</f>
      </c>
      <c r="L18" s="104">
        <f>IF(OR(C18=0,'入力シート'!L25=0),"",IF(C18=1,CONCATENATE('計算シート'!$G$17,'入力シート'!L25),IF(C18=2,CONCATENATE('計算シート'!$G$18,'入力シート'!L25),"")))</f>
      </c>
      <c r="M18" s="104">
        <f>IF('入力シート'!M25=0,"",'入力シート'!M25)</f>
      </c>
      <c r="N18" s="104">
        <f>IF(C18=0,"",IF(AND(C18=1,'入力シート'!N25="○"),CONCATENATE('計算シート'!$G$17,'入力シート'!N25),IF(AND(C18=2,'入力シート'!N25="○"),CONCATENATE('計算シート'!$G$18,'入力シート'!N25),"")))</f>
      </c>
      <c r="O18" s="104">
        <f>IF(C18=0,"",IF(AND(C18=1,'入力シート'!O25="○"),CONCATENATE('計算シート'!$G$17,'入力シート'!O25),IF(AND(C18=2,'入力シート'!O25="○"),CONCATENATE('計算シート'!$G$18,'入力シート'!O25),"")))</f>
      </c>
    </row>
    <row r="19" spans="1:15" ht="16.5">
      <c r="A19" s="107">
        <f>IF('入力シート'!B26=0,"",'計算シート'!$G$14)</f>
      </c>
      <c r="B19" s="104" t="str">
        <f>IF('入力シート'!B26=0," ",'入力シート'!B26)</f>
        <v> </v>
      </c>
      <c r="C19" s="105">
        <f>IF('入力シート'!B26=0,"",'入力シート'!P26)</f>
      </c>
      <c r="D19" s="6">
        <f>IF('入力シート'!B26=0,"",CONCATENATE('入力シート'!C26,'計算シート'!$G$11,'入力シート'!D26))</f>
      </c>
      <c r="E19" s="6">
        <f>IF('入力シート'!B26=0,"",CONCATENATE('入力シート'!E26,'計算シート'!$G$11,'入力シート'!F26))</f>
      </c>
      <c r="F19" s="6"/>
      <c r="G19" s="104" t="str">
        <f>IF('入力シート'!G26=0," ",'入力シート'!G26)</f>
        <v> </v>
      </c>
      <c r="H19" s="104">
        <f>IF(OR(C19=0,'入力シート'!H26=0),"",IF(C19=1,CONCATENATE('計算シート'!$G$17,'入力シート'!H26),IF(C19=2,CONCATENATE('計算シート'!$G$18,'入力シート'!H26),"")))</f>
      </c>
      <c r="I19" s="104">
        <f>IF('入力シート'!I26=0,"",'入力シート'!I26)</f>
      </c>
      <c r="J19" s="104">
        <f>IF(OR(C19=0,'入力シート'!J26=0),"",IF(C19=1,CONCATENATE('計算シート'!$G$17,'入力シート'!J26),IF(C19=2,CONCATENATE('計算シート'!$G$18,'入力シート'!J26),"")))</f>
      </c>
      <c r="K19" s="104">
        <f>IF('入力シート'!K26=0,"",'入力シート'!K26)</f>
      </c>
      <c r="L19" s="104">
        <f>IF(OR(C19=0,'入力シート'!L26=0),"",IF(C19=1,CONCATENATE('計算シート'!$G$17,'入力シート'!L26),IF(C19=2,CONCATENATE('計算シート'!$G$18,'入力シート'!L26),"")))</f>
      </c>
      <c r="M19" s="104">
        <f>IF('入力シート'!M26=0,"",'入力シート'!M26)</f>
      </c>
      <c r="N19" s="104">
        <f>IF(C19=0,"",IF(AND(C19=1,'入力シート'!N26="○"),CONCATENATE('計算シート'!$G$17,'入力シート'!N26),IF(AND(C19=2,'入力シート'!N26="○"),CONCATENATE('計算シート'!$G$18,'入力シート'!N26),"")))</f>
      </c>
      <c r="O19" s="104">
        <f>IF(C19=0,"",IF(AND(C19=1,'入力シート'!O26="○"),CONCATENATE('計算シート'!$G$17,'入力シート'!O26),IF(AND(C19=2,'入力シート'!O26="○"),CONCATENATE('計算シート'!$G$18,'入力シート'!O26),"")))</f>
      </c>
    </row>
    <row r="20" spans="1:15" ht="16.5">
      <c r="A20" s="107">
        <f>IF('入力シート'!B27=0,"",'計算シート'!$G$14)</f>
      </c>
      <c r="B20" s="104" t="str">
        <f>IF('入力シート'!B27=0," ",'入力シート'!B27)</f>
        <v> </v>
      </c>
      <c r="C20" s="105">
        <f>IF('入力シート'!B27=0,"",'入力シート'!P27)</f>
      </c>
      <c r="D20" s="6">
        <f>IF('入力シート'!B27=0,"",CONCATENATE('入力シート'!C27,'計算シート'!$G$11,'入力シート'!D27))</f>
      </c>
      <c r="E20" s="6">
        <f>IF('入力シート'!B27=0,"",CONCATENATE('入力シート'!E27,'計算シート'!$G$11,'入力シート'!F27))</f>
      </c>
      <c r="F20" s="6"/>
      <c r="G20" s="104" t="str">
        <f>IF('入力シート'!G27=0," ",'入力シート'!G27)</f>
        <v> </v>
      </c>
      <c r="H20" s="104">
        <f>IF(OR(C20=0,'入力シート'!H27=0),"",IF(C20=1,CONCATENATE('計算シート'!$G$17,'入力シート'!H27),IF(C20=2,CONCATENATE('計算シート'!$G$18,'入力シート'!H27),"")))</f>
      </c>
      <c r="I20" s="104">
        <f>IF('入力シート'!I27=0,"",'入力シート'!I27)</f>
      </c>
      <c r="J20" s="104">
        <f>IF(OR(C20=0,'入力シート'!J27=0),"",IF(C20=1,CONCATENATE('計算シート'!$G$17,'入力シート'!J27),IF(C20=2,CONCATENATE('計算シート'!$G$18,'入力シート'!J27),"")))</f>
      </c>
      <c r="K20" s="104">
        <f>IF('入力シート'!K27=0,"",'入力シート'!K27)</f>
      </c>
      <c r="L20" s="104">
        <f>IF(OR(C20=0,'入力シート'!L27=0),"",IF(C20=1,CONCATENATE('計算シート'!$G$17,'入力シート'!L27),IF(C20=2,CONCATENATE('計算シート'!$G$18,'入力シート'!L27),"")))</f>
      </c>
      <c r="M20" s="104">
        <f>IF('入力シート'!M27=0,"",'入力シート'!M27)</f>
      </c>
      <c r="N20" s="104">
        <f>IF(C20=0,"",IF(AND(C20=1,'入力シート'!N27="○"),CONCATENATE('計算シート'!$G$17,'入力シート'!N27),IF(AND(C20=2,'入力シート'!N27="○"),CONCATENATE('計算シート'!$G$18,'入力シート'!N27),"")))</f>
      </c>
      <c r="O20" s="104">
        <f>IF(C20=0,"",IF(AND(C20=1,'入力シート'!O27="○"),CONCATENATE('計算シート'!$G$17,'入力シート'!O27),IF(AND(C20=2,'入力シート'!O27="○"),CONCATENATE('計算シート'!$G$18,'入力シート'!O27),"")))</f>
      </c>
    </row>
    <row r="21" spans="1:15" ht="16.5">
      <c r="A21" s="107">
        <f>IF('入力シート'!B28=0,"",'計算シート'!$G$14)</f>
      </c>
      <c r="B21" s="104" t="str">
        <f>IF('入力シート'!B28=0," ",'入力シート'!B28)</f>
        <v> </v>
      </c>
      <c r="C21" s="105">
        <f>IF('入力シート'!B28=0,"",'入力シート'!P28)</f>
      </c>
      <c r="D21" s="6">
        <f>IF('入力シート'!B28=0,"",CONCATENATE('入力シート'!C28,'計算シート'!$G$11,'入力シート'!D28))</f>
      </c>
      <c r="E21" s="6">
        <f>IF('入力シート'!B28=0,"",CONCATENATE('入力シート'!E28,'計算シート'!$G$11,'入力シート'!F28))</f>
      </c>
      <c r="F21" s="6"/>
      <c r="G21" s="104" t="str">
        <f>IF('入力シート'!G28=0," ",'入力シート'!G28)</f>
        <v> </v>
      </c>
      <c r="H21" s="104">
        <f>IF(OR(C21=0,'入力シート'!H28=0),"",IF(C21=1,CONCATENATE('計算シート'!$G$17,'入力シート'!H28),IF(C21=2,CONCATENATE('計算シート'!$G$18,'入力シート'!H28),"")))</f>
      </c>
      <c r="I21" s="104">
        <f>IF('入力シート'!I28=0,"",'入力シート'!I28)</f>
      </c>
      <c r="J21" s="104">
        <f>IF(OR(C21=0,'入力シート'!J28=0),"",IF(C21=1,CONCATENATE('計算シート'!$G$17,'入力シート'!J28),IF(C21=2,CONCATENATE('計算シート'!$G$18,'入力シート'!J28),"")))</f>
      </c>
      <c r="K21" s="104">
        <f>IF('入力シート'!K28=0,"",'入力シート'!K28)</f>
      </c>
      <c r="L21" s="104">
        <f>IF(OR(C21=0,'入力シート'!L28=0),"",IF(C21=1,CONCATENATE('計算シート'!$G$17,'入力シート'!L28),IF(C21=2,CONCATENATE('計算シート'!$G$18,'入力シート'!L28),"")))</f>
      </c>
      <c r="M21" s="104">
        <f>IF('入力シート'!M28=0,"",'入力シート'!M28)</f>
      </c>
      <c r="N21" s="104">
        <f>IF(C21=0,"",IF(AND(C21=1,'入力シート'!N28="○"),CONCATENATE('計算シート'!$G$17,'入力シート'!N28),IF(AND(C21=2,'入力シート'!N28="○"),CONCATENATE('計算シート'!$G$18,'入力シート'!N28),"")))</f>
      </c>
      <c r="O21" s="104">
        <f>IF(C21=0,"",IF(AND(C21=1,'入力シート'!O28="○"),CONCATENATE('計算シート'!$G$17,'入力シート'!O28),IF(AND(C21=2,'入力シート'!O28="○"),CONCATENATE('計算シート'!$G$18,'入力シート'!O28),"")))</f>
      </c>
    </row>
    <row r="22" spans="1:15" ht="16.5">
      <c r="A22" s="107">
        <f>IF('入力シート'!B29=0,"",'計算シート'!$G$14)</f>
      </c>
      <c r="B22" s="104" t="str">
        <f>IF('入力シート'!B29=0," ",'入力シート'!B29)</f>
        <v> </v>
      </c>
      <c r="C22" s="105">
        <f>IF('入力シート'!B29=0,"",'入力シート'!P29)</f>
      </c>
      <c r="D22" s="6">
        <f>IF('入力シート'!B29=0,"",CONCATENATE('入力シート'!C29,'計算シート'!$G$11,'入力シート'!D29))</f>
      </c>
      <c r="E22" s="6">
        <f>IF('入力シート'!B29=0,"",CONCATENATE('入力シート'!E29,'計算シート'!$G$11,'入力シート'!F29))</f>
      </c>
      <c r="F22" s="6"/>
      <c r="G22" s="104" t="str">
        <f>IF('入力シート'!G29=0," ",'入力シート'!G29)</f>
        <v> </v>
      </c>
      <c r="H22" s="104">
        <f>IF(OR(C22=0,'入力シート'!H29=0),"",IF(C22=1,CONCATENATE('計算シート'!$G$17,'入力シート'!H29),IF(C22=2,CONCATENATE('計算シート'!$G$18,'入力シート'!H29),"")))</f>
      </c>
      <c r="I22" s="104">
        <f>IF('入力シート'!I29=0,"",'入力シート'!I29)</f>
      </c>
      <c r="J22" s="104">
        <f>IF(OR(C22=0,'入力シート'!J29=0),"",IF(C22=1,CONCATENATE('計算シート'!$G$17,'入力シート'!J29),IF(C22=2,CONCATENATE('計算シート'!$G$18,'入力シート'!J29),"")))</f>
      </c>
      <c r="K22" s="104">
        <f>IF('入力シート'!K29=0,"",'入力シート'!K29)</f>
      </c>
      <c r="L22" s="104">
        <f>IF(OR(C22=0,'入力シート'!L29=0),"",IF(C22=1,CONCATENATE('計算シート'!$G$17,'入力シート'!L29),IF(C22=2,CONCATENATE('計算シート'!$G$18,'入力シート'!L29),"")))</f>
      </c>
      <c r="M22" s="104">
        <f>IF('入力シート'!M29=0,"",'入力シート'!M29)</f>
      </c>
      <c r="N22" s="104">
        <f>IF(C22=0,"",IF(AND(C22=1,'入力シート'!N29="○"),CONCATENATE('計算シート'!$G$17,'入力シート'!N29),IF(AND(C22=2,'入力シート'!N29="○"),CONCATENATE('計算シート'!$G$18,'入力シート'!N29),"")))</f>
      </c>
      <c r="O22" s="104">
        <f>IF(C22=0,"",IF(AND(C22=1,'入力シート'!O29="○"),CONCATENATE('計算シート'!$G$17,'入力シート'!O29),IF(AND(C22=2,'入力シート'!O29="○"),CONCATENATE('計算シート'!$G$18,'入力シート'!O29),"")))</f>
      </c>
    </row>
    <row r="23" spans="1:15" ht="16.5">
      <c r="A23" s="107">
        <f>IF('入力シート'!B30=0,"",'計算シート'!$G$14)</f>
      </c>
      <c r="B23" s="104" t="str">
        <f>IF('入力シート'!B30=0," ",'入力シート'!B30)</f>
        <v> </v>
      </c>
      <c r="C23" s="105">
        <f>IF('入力シート'!B30=0,"",'入力シート'!P30)</f>
      </c>
      <c r="D23" s="6">
        <f>IF('入力シート'!B30=0,"",CONCATENATE('入力シート'!C30,'計算シート'!$G$11,'入力シート'!D30))</f>
      </c>
      <c r="E23" s="6">
        <f>IF('入力シート'!B30=0,"",CONCATENATE('入力シート'!E30,'計算シート'!$G$11,'入力シート'!F30))</f>
      </c>
      <c r="F23" s="6"/>
      <c r="G23" s="104" t="str">
        <f>IF('入力シート'!G30=0," ",'入力シート'!G30)</f>
        <v> </v>
      </c>
      <c r="H23" s="104">
        <f>IF(OR(C23=0,'入力シート'!H30=0),"",IF(C23=1,CONCATENATE('計算シート'!$G$17,'入力シート'!H30),IF(C23=2,CONCATENATE('計算シート'!$G$18,'入力シート'!H30),"")))</f>
      </c>
      <c r="I23" s="104">
        <f>IF('入力シート'!I30=0,"",'入力シート'!I30)</f>
      </c>
      <c r="J23" s="104">
        <f>IF(OR(C23=0,'入力シート'!J30=0),"",IF(C23=1,CONCATENATE('計算シート'!$G$17,'入力シート'!J30),IF(C23=2,CONCATENATE('計算シート'!$G$18,'入力シート'!J30),"")))</f>
      </c>
      <c r="K23" s="104">
        <f>IF('入力シート'!K30=0,"",'入力シート'!K30)</f>
      </c>
      <c r="L23" s="104">
        <f>IF(OR(C23=0,'入力シート'!L30=0),"",IF(C23=1,CONCATENATE('計算シート'!$G$17,'入力シート'!L30),IF(C23=2,CONCATENATE('計算シート'!$G$18,'入力シート'!L30),"")))</f>
      </c>
      <c r="M23" s="104">
        <f>IF('入力シート'!M30=0,"",'入力シート'!M30)</f>
      </c>
      <c r="N23" s="104">
        <f>IF(C23=0,"",IF(AND(C23=1,'入力シート'!N30="○"),CONCATENATE('計算シート'!$G$17,'入力シート'!N30),IF(AND(C23=2,'入力シート'!N30="○"),CONCATENATE('計算シート'!$G$18,'入力シート'!N30),"")))</f>
      </c>
      <c r="O23" s="104">
        <f>IF(C23=0,"",IF(AND(C23=1,'入力シート'!O30="○"),CONCATENATE('計算シート'!$G$17,'入力シート'!O30),IF(AND(C23=2,'入力シート'!O30="○"),CONCATENATE('計算シート'!$G$18,'入力シート'!O30),"")))</f>
      </c>
    </row>
    <row r="24" spans="1:15" ht="16.5">
      <c r="A24" s="107">
        <f>IF('入力シート'!B31=0,"",'計算シート'!$G$14)</f>
      </c>
      <c r="B24" s="104" t="str">
        <f>IF('入力シート'!B31=0," ",'入力シート'!B31)</f>
        <v> </v>
      </c>
      <c r="C24" s="105">
        <f>IF('入力シート'!B31=0,"",'入力シート'!P31)</f>
      </c>
      <c r="D24" s="6">
        <f>IF('入力シート'!B31=0,"",CONCATENATE('入力シート'!C31,'計算シート'!$G$11,'入力シート'!D31))</f>
      </c>
      <c r="E24" s="6">
        <f>IF('入力シート'!B31=0,"",CONCATENATE('入力シート'!E31,'計算シート'!$G$11,'入力シート'!F31))</f>
      </c>
      <c r="F24" s="6"/>
      <c r="G24" s="104" t="str">
        <f>IF('入力シート'!G31=0," ",'入力シート'!G31)</f>
        <v> </v>
      </c>
      <c r="H24" s="104">
        <f>IF(OR(C24=0,'入力シート'!H31=0),"",IF(C24=1,CONCATENATE('計算シート'!$G$17,'入力シート'!H31),IF(C24=2,CONCATENATE('計算シート'!$G$18,'入力シート'!H31),"")))</f>
      </c>
      <c r="I24" s="104">
        <f>IF('入力シート'!I31=0,"",'入力シート'!I31)</f>
      </c>
      <c r="J24" s="104">
        <f>IF(OR(C24=0,'入力シート'!J31=0),"",IF(C24=1,CONCATENATE('計算シート'!$G$17,'入力シート'!J31),IF(C24=2,CONCATENATE('計算シート'!$G$18,'入力シート'!J31),"")))</f>
      </c>
      <c r="K24" s="104">
        <f>IF('入力シート'!K31=0,"",'入力シート'!K31)</f>
      </c>
      <c r="L24" s="104">
        <f>IF(OR(C24=0,'入力シート'!L31=0),"",IF(C24=1,CONCATENATE('計算シート'!$G$17,'入力シート'!L31),IF(C24=2,CONCATENATE('計算シート'!$G$18,'入力シート'!L31),"")))</f>
      </c>
      <c r="M24" s="104">
        <f>IF('入力シート'!M31=0,"",'入力シート'!M31)</f>
      </c>
      <c r="N24" s="104">
        <f>IF(C24=0,"",IF(AND(C24=1,'入力シート'!N31="○"),CONCATENATE('計算シート'!$G$17,'入力シート'!N31),IF(AND(C24=2,'入力シート'!N31="○"),CONCATENATE('計算シート'!$G$18,'入力シート'!N31),"")))</f>
      </c>
      <c r="O24" s="104">
        <f>IF(C24=0,"",IF(AND(C24=1,'入力シート'!O31="○"),CONCATENATE('計算シート'!$G$17,'入力シート'!O31),IF(AND(C24=2,'入力シート'!O31="○"),CONCATENATE('計算シート'!$G$18,'入力シート'!O31),"")))</f>
      </c>
    </row>
    <row r="25" spans="1:15" ht="16.5">
      <c r="A25" s="107">
        <f>IF('入力シート'!B32=0,"",'計算シート'!$G$14)</f>
      </c>
      <c r="B25" s="104" t="str">
        <f>IF('入力シート'!B32=0," ",'入力シート'!B32)</f>
        <v> </v>
      </c>
      <c r="C25" s="105">
        <f>IF('入力シート'!B32=0,"",'入力シート'!P32)</f>
      </c>
      <c r="D25" s="6">
        <f>IF('入力シート'!B32=0,"",CONCATENATE('入力シート'!C32,'計算シート'!$G$11,'入力シート'!D32))</f>
      </c>
      <c r="E25" s="6">
        <f>IF('入力シート'!B32=0,"",CONCATENATE('入力シート'!E32,'計算シート'!$G$11,'入力シート'!F32))</f>
      </c>
      <c r="F25" s="6"/>
      <c r="G25" s="104" t="str">
        <f>IF('入力シート'!G32=0," ",'入力シート'!G32)</f>
        <v> </v>
      </c>
      <c r="H25" s="104">
        <f>IF(OR(C25=0,'入力シート'!H32=0),"",IF(C25=1,CONCATENATE('計算シート'!$G$17,'入力シート'!H32),IF(C25=2,CONCATENATE('計算シート'!$G$18,'入力シート'!H32),"")))</f>
      </c>
      <c r="I25" s="104">
        <f>IF('入力シート'!I32=0,"",'入力シート'!I32)</f>
      </c>
      <c r="J25" s="104">
        <f>IF(OR(C25=0,'入力シート'!J32=0),"",IF(C25=1,CONCATENATE('計算シート'!$G$17,'入力シート'!J32),IF(C25=2,CONCATENATE('計算シート'!$G$18,'入力シート'!J32),"")))</f>
      </c>
      <c r="K25" s="104">
        <f>IF('入力シート'!K32=0,"",'入力シート'!K32)</f>
      </c>
      <c r="L25" s="104">
        <f>IF(OR(C25=0,'入力シート'!L32=0),"",IF(C25=1,CONCATENATE('計算シート'!$G$17,'入力シート'!L32),IF(C25=2,CONCATENATE('計算シート'!$G$18,'入力シート'!L32),"")))</f>
      </c>
      <c r="M25" s="104">
        <f>IF('入力シート'!M32=0,"",'入力シート'!M32)</f>
      </c>
      <c r="N25" s="104">
        <f>IF(C25=0,"",IF(AND(C25=1,'入力シート'!N32="○"),CONCATENATE('計算シート'!$G$17,'入力シート'!N32),IF(AND(C25=2,'入力シート'!N32="○"),CONCATENATE('計算シート'!$G$18,'入力シート'!N32),"")))</f>
      </c>
      <c r="O25" s="104">
        <f>IF(C25=0,"",IF(AND(C25=1,'入力シート'!O32="○"),CONCATENATE('計算シート'!$G$17,'入力シート'!O32),IF(AND(C25=2,'入力シート'!O32="○"),CONCATENATE('計算シート'!$G$18,'入力シート'!O32),"")))</f>
      </c>
    </row>
    <row r="26" spans="1:15" ht="16.5">
      <c r="A26" s="107">
        <f>IF('入力シート'!B33=0,"",'計算シート'!$G$14)</f>
      </c>
      <c r="B26" s="104" t="str">
        <f>IF('入力シート'!B33=0," ",'入力シート'!B33)</f>
        <v> </v>
      </c>
      <c r="C26" s="105">
        <f>IF('入力シート'!B33=0,"",'入力シート'!P33)</f>
      </c>
      <c r="D26" s="6">
        <f>IF('入力シート'!B33=0,"",CONCATENATE('入力シート'!C33,'計算シート'!$G$11,'入力シート'!D33))</f>
      </c>
      <c r="E26" s="6">
        <f>IF('入力シート'!B33=0,"",CONCATENATE('入力シート'!E33,'計算シート'!$G$11,'入力シート'!F33))</f>
      </c>
      <c r="F26" s="6"/>
      <c r="G26" s="104" t="str">
        <f>IF('入力シート'!G33=0," ",'入力シート'!G33)</f>
        <v> </v>
      </c>
      <c r="H26" s="104">
        <f>IF(OR(C26=0,'入力シート'!H33=0),"",IF(C26=1,CONCATENATE('計算シート'!$G$17,'入力シート'!H33),IF(C26=2,CONCATENATE('計算シート'!$G$18,'入力シート'!H33),"")))</f>
      </c>
      <c r="I26" s="104">
        <f>IF('入力シート'!I33=0,"",'入力シート'!I33)</f>
      </c>
      <c r="J26" s="104">
        <f>IF(OR(C26=0,'入力シート'!J33=0),"",IF(C26=1,CONCATENATE('計算シート'!$G$17,'入力シート'!J33),IF(C26=2,CONCATENATE('計算シート'!$G$18,'入力シート'!J33),"")))</f>
      </c>
      <c r="K26" s="104">
        <f>IF('入力シート'!K33=0,"",'入力シート'!K33)</f>
      </c>
      <c r="L26" s="104">
        <f>IF(OR(C26=0,'入力シート'!L33=0),"",IF(C26=1,CONCATENATE('計算シート'!$G$17,'入力シート'!L33),IF(C26=2,CONCATENATE('計算シート'!$G$18,'入力シート'!L33),"")))</f>
      </c>
      <c r="M26" s="104">
        <f>IF('入力シート'!M33=0,"",'入力シート'!M33)</f>
      </c>
      <c r="N26" s="104">
        <f>IF(C26=0,"",IF(AND(C26=1,'入力シート'!N33="○"),CONCATENATE('計算シート'!$G$17,'入力シート'!N33),IF(AND(C26=2,'入力シート'!N33="○"),CONCATENATE('計算シート'!$G$18,'入力シート'!N33),"")))</f>
      </c>
      <c r="O26" s="104">
        <f>IF(C26=0,"",IF(AND(C26=1,'入力シート'!O33="○"),CONCATENATE('計算シート'!$G$17,'入力シート'!O33),IF(AND(C26=2,'入力シート'!O33="○"),CONCATENATE('計算シート'!$G$18,'入力シート'!O33),"")))</f>
      </c>
    </row>
    <row r="27" spans="1:15" ht="16.5">
      <c r="A27" s="107">
        <f>IF('入力シート'!B34=0,"",'計算シート'!$G$14)</f>
      </c>
      <c r="B27" s="104" t="str">
        <f>IF('入力シート'!B34=0," ",'入力シート'!B34)</f>
        <v> </v>
      </c>
      <c r="C27" s="105">
        <f>IF('入力シート'!B34=0,"",'入力シート'!P34)</f>
      </c>
      <c r="D27" s="6">
        <f>IF('入力シート'!B34=0,"",CONCATENATE('入力シート'!C34,'計算シート'!$G$11,'入力シート'!D34))</f>
      </c>
      <c r="E27" s="6">
        <f>IF('入力シート'!B34=0,"",CONCATENATE('入力シート'!E34,'計算シート'!$G$11,'入力シート'!F34))</f>
      </c>
      <c r="F27" s="6"/>
      <c r="G27" s="104" t="str">
        <f>IF('入力シート'!G34=0," ",'入力シート'!G34)</f>
        <v> </v>
      </c>
      <c r="H27" s="104">
        <f>IF(OR(C27=0,'入力シート'!H34=0),"",IF(C27=1,CONCATENATE('計算シート'!$G$17,'入力シート'!H34),IF(C27=2,CONCATENATE('計算シート'!$G$18,'入力シート'!H34),"")))</f>
      </c>
      <c r="I27" s="104">
        <f>IF('入力シート'!I34=0,"",'入力シート'!I34)</f>
      </c>
      <c r="J27" s="104">
        <f>IF(OR(C27=0,'入力シート'!J34=0),"",IF(C27=1,CONCATENATE('計算シート'!$G$17,'入力シート'!J34),IF(C27=2,CONCATENATE('計算シート'!$G$18,'入力シート'!J34),"")))</f>
      </c>
      <c r="K27" s="104">
        <f>IF('入力シート'!K34=0,"",'入力シート'!K34)</f>
      </c>
      <c r="L27" s="104">
        <f>IF(OR(C27=0,'入力シート'!L34=0),"",IF(C27=1,CONCATENATE('計算シート'!$G$17,'入力シート'!L34),IF(C27=2,CONCATENATE('計算シート'!$G$18,'入力シート'!L34),"")))</f>
      </c>
      <c r="M27" s="104">
        <f>IF('入力シート'!M34=0,"",'入力シート'!M34)</f>
      </c>
      <c r="N27" s="104">
        <f>IF(C27=0,"",IF(AND(C27=1,'入力シート'!N34="○"),CONCATENATE('計算シート'!$G$17,'入力シート'!N34),IF(AND(C27=2,'入力シート'!N34="○"),CONCATENATE('計算シート'!$G$18,'入力シート'!N34),"")))</f>
      </c>
      <c r="O27" s="104">
        <f>IF(C27=0,"",IF(AND(C27=1,'入力シート'!O34="○"),CONCATENATE('計算シート'!$G$17,'入力シート'!O34),IF(AND(C27=2,'入力シート'!O34="○"),CONCATENATE('計算シート'!$G$18,'入力シート'!O34),"")))</f>
      </c>
    </row>
    <row r="28" spans="1:15" ht="16.5">
      <c r="A28" s="107">
        <f>IF('入力シート'!B35=0,"",'計算シート'!$G$14)</f>
      </c>
      <c r="B28" s="104" t="str">
        <f>IF('入力シート'!B35=0," ",'入力シート'!B35)</f>
        <v> </v>
      </c>
      <c r="C28" s="105">
        <f>IF('入力シート'!B35=0,"",'入力シート'!P35)</f>
      </c>
      <c r="D28" s="6">
        <f>IF('入力シート'!B35=0,"",CONCATENATE('入力シート'!C35,'計算シート'!$G$11,'入力シート'!D35))</f>
      </c>
      <c r="E28" s="6">
        <f>IF('入力シート'!B35=0,"",CONCATENATE('入力シート'!E35,'計算シート'!$G$11,'入力シート'!F35))</f>
      </c>
      <c r="F28" s="6"/>
      <c r="G28" s="104" t="str">
        <f>IF('入力シート'!G35=0," ",'入力シート'!G35)</f>
        <v> </v>
      </c>
      <c r="H28" s="104">
        <f>IF(OR(C28=0,'入力シート'!H35=0),"",IF(C28=1,CONCATENATE('計算シート'!$G$17,'入力シート'!H35),IF(C28=2,CONCATENATE('計算シート'!$G$18,'入力シート'!H35),"")))</f>
      </c>
      <c r="I28" s="104">
        <f>IF('入力シート'!I35=0,"",'入力シート'!I35)</f>
      </c>
      <c r="J28" s="104">
        <f>IF(OR(C28=0,'入力シート'!J35=0),"",IF(C28=1,CONCATENATE('計算シート'!$G$17,'入力シート'!J35),IF(C28=2,CONCATENATE('計算シート'!$G$18,'入力シート'!J35),"")))</f>
      </c>
      <c r="K28" s="104">
        <f>IF('入力シート'!K35=0,"",'入力シート'!K35)</f>
      </c>
      <c r="L28" s="104">
        <f>IF(OR(C28=0,'入力シート'!L35=0),"",IF(C28=1,CONCATENATE('計算シート'!$G$17,'入力シート'!L35),IF(C28=2,CONCATENATE('計算シート'!$G$18,'入力シート'!L35),"")))</f>
      </c>
      <c r="M28" s="104">
        <f>IF('入力シート'!M35=0,"",'入力シート'!M35)</f>
      </c>
      <c r="N28" s="104">
        <f>IF(C28=0,"",IF(AND(C28=1,'入力シート'!N35="○"),CONCATENATE('計算シート'!$G$17,'入力シート'!N35),IF(AND(C28=2,'入力シート'!N35="○"),CONCATENATE('計算シート'!$G$18,'入力シート'!N35),"")))</f>
      </c>
      <c r="O28" s="104">
        <f>IF(C28=0,"",IF(AND(C28=1,'入力シート'!O35="○"),CONCATENATE('計算シート'!$G$17,'入力シート'!O35),IF(AND(C28=2,'入力シート'!O35="○"),CONCATENATE('計算シート'!$G$18,'入力シート'!O35),"")))</f>
      </c>
    </row>
    <row r="29" spans="1:15" ht="16.5">
      <c r="A29" s="107">
        <f>IF('入力シート'!B36=0,"",'計算シート'!$G$14)</f>
      </c>
      <c r="B29" s="104" t="str">
        <f>IF('入力シート'!B36=0," ",'入力シート'!B36)</f>
        <v> </v>
      </c>
      <c r="C29" s="105">
        <f>IF('入力シート'!B36=0,"",'入力シート'!P36)</f>
      </c>
      <c r="D29" s="6">
        <f>IF('入力シート'!B36=0,"",CONCATENATE('入力シート'!C36,'計算シート'!$G$11,'入力シート'!D36))</f>
      </c>
      <c r="E29" s="6">
        <f>IF('入力シート'!B36=0,"",CONCATENATE('入力シート'!E36,'計算シート'!$G$11,'入力シート'!F36))</f>
      </c>
      <c r="F29" s="6"/>
      <c r="G29" s="104" t="str">
        <f>IF('入力シート'!G36=0," ",'入力シート'!G36)</f>
        <v> </v>
      </c>
      <c r="H29" s="104">
        <f>IF(OR(C29=0,'入力シート'!H36=0),"",IF(C29=1,CONCATENATE('計算シート'!$G$17,'入力シート'!H36),IF(C29=2,CONCATENATE('計算シート'!$G$18,'入力シート'!H36),"")))</f>
      </c>
      <c r="I29" s="104">
        <f>IF('入力シート'!I36=0,"",'入力シート'!I36)</f>
      </c>
      <c r="J29" s="104">
        <f>IF(OR(C29=0,'入力シート'!J36=0),"",IF(C29=1,CONCATENATE('計算シート'!$G$17,'入力シート'!J36),IF(C29=2,CONCATENATE('計算シート'!$G$18,'入力シート'!J36),"")))</f>
      </c>
      <c r="K29" s="104">
        <f>IF('入力シート'!K36=0,"",'入力シート'!K36)</f>
      </c>
      <c r="L29" s="104">
        <f>IF(OR(C29=0,'入力シート'!L36=0),"",IF(C29=1,CONCATENATE('計算シート'!$G$17,'入力シート'!L36),IF(C29=2,CONCATENATE('計算シート'!$G$18,'入力シート'!L36),"")))</f>
      </c>
      <c r="M29" s="104">
        <f>IF('入力シート'!M36=0,"",'入力シート'!M36)</f>
      </c>
      <c r="N29" s="104">
        <f>IF(C29=0,"",IF(AND(C29=1,'入力シート'!N36="○"),CONCATENATE('計算シート'!$G$17,'入力シート'!N36),IF(AND(C29=2,'入力シート'!N36="○"),CONCATENATE('計算シート'!$G$18,'入力シート'!N36),"")))</f>
      </c>
      <c r="O29" s="104">
        <f>IF(C29=0,"",IF(AND(C29=1,'入力シート'!O36="○"),CONCATENATE('計算シート'!$G$17,'入力シート'!O36),IF(AND(C29=2,'入力シート'!O36="○"),CONCATENATE('計算シート'!$G$18,'入力シート'!O36),"")))</f>
      </c>
    </row>
    <row r="30" spans="1:15" ht="16.5">
      <c r="A30" s="107">
        <f>IF('入力シート'!B37=0,"",'計算シート'!$G$14)</f>
      </c>
      <c r="B30" s="104" t="str">
        <f>IF('入力シート'!B37=0," ",'入力シート'!B37)</f>
        <v> </v>
      </c>
      <c r="C30" s="105">
        <f>IF('入力シート'!B37=0,"",'入力シート'!P37)</f>
      </c>
      <c r="D30" s="6">
        <f>IF('入力シート'!B37=0,"",CONCATENATE('入力シート'!C37,'計算シート'!$G$11,'入力シート'!D37))</f>
      </c>
      <c r="E30" s="6">
        <f>IF('入力シート'!B37=0,"",CONCATENATE('入力シート'!E37,'計算シート'!$G$11,'入力シート'!F37))</f>
      </c>
      <c r="F30" s="6"/>
      <c r="G30" s="104" t="str">
        <f>IF('入力シート'!G37=0," ",'入力シート'!G37)</f>
        <v> </v>
      </c>
      <c r="H30" s="104">
        <f>IF(OR(C30=0,'入力シート'!H37=0),"",IF(C30=1,CONCATENATE('計算シート'!$G$17,'入力シート'!H37),IF(C30=2,CONCATENATE('計算シート'!$G$18,'入力シート'!H37),"")))</f>
      </c>
      <c r="I30" s="104">
        <f>IF('入力シート'!I37=0,"",'入力シート'!I37)</f>
      </c>
      <c r="J30" s="104">
        <f>IF(OR(C30=0,'入力シート'!J37=0),"",IF(C30=1,CONCATENATE('計算シート'!$G$17,'入力シート'!J37),IF(C30=2,CONCATENATE('計算シート'!$G$18,'入力シート'!J37),"")))</f>
      </c>
      <c r="K30" s="104">
        <f>IF('入力シート'!K37=0,"",'入力シート'!K37)</f>
      </c>
      <c r="L30" s="104">
        <f>IF(OR(C30=0,'入力シート'!L37=0),"",IF(C30=1,CONCATENATE('計算シート'!$G$17,'入力シート'!L37),IF(C30=2,CONCATENATE('計算シート'!$G$18,'入力シート'!L37),"")))</f>
      </c>
      <c r="M30" s="104">
        <f>IF('入力シート'!M37=0,"",'入力シート'!M37)</f>
      </c>
      <c r="N30" s="104">
        <f>IF(C30=0,"",IF(AND(C30=1,'入力シート'!N37="○"),CONCATENATE('計算シート'!$G$17,'入力シート'!N37),IF(AND(C30=2,'入力シート'!N37="○"),CONCATENATE('計算シート'!$G$18,'入力シート'!N37),"")))</f>
      </c>
      <c r="O30" s="104">
        <f>IF(C30=0,"",IF(AND(C30=1,'入力シート'!O37="○"),CONCATENATE('計算シート'!$G$17,'入力シート'!O37),IF(AND(C30=2,'入力シート'!O37="○"),CONCATENATE('計算シート'!$G$18,'入力シート'!O37),"")))</f>
      </c>
    </row>
    <row r="31" spans="1:15" ht="16.5">
      <c r="A31" s="107">
        <f>IF('入力シート'!B38=0,"",'計算シート'!$G$14)</f>
      </c>
      <c r="B31" s="104" t="str">
        <f>IF('入力シート'!B38=0," ",'入力シート'!B38)</f>
        <v> </v>
      </c>
      <c r="C31" s="105">
        <f>IF('入力シート'!B38=0,"",'入力シート'!P38)</f>
      </c>
      <c r="D31" s="6">
        <f>IF('入力シート'!B38=0,"",CONCATENATE('入力シート'!C38,'計算シート'!$G$11,'入力シート'!D38))</f>
      </c>
      <c r="E31" s="6">
        <f>IF('入力シート'!B38=0,"",CONCATENATE('入力シート'!E38,'計算シート'!$G$11,'入力シート'!F38))</f>
      </c>
      <c r="F31" s="6"/>
      <c r="G31" s="104" t="str">
        <f>IF('入力シート'!G38=0," ",'入力シート'!G38)</f>
        <v> </v>
      </c>
      <c r="H31" s="104">
        <f>IF(OR(C31=0,'入力シート'!H38=0),"",IF(C31=1,CONCATENATE('計算シート'!$G$17,'入力シート'!H38),IF(C31=2,CONCATENATE('計算シート'!$G$18,'入力シート'!H38),"")))</f>
      </c>
      <c r="I31" s="104">
        <f>IF('入力シート'!I38=0,"",'入力シート'!I38)</f>
      </c>
      <c r="J31" s="104">
        <f>IF(OR(C31=0,'入力シート'!J38=0),"",IF(C31=1,CONCATENATE('計算シート'!$G$17,'入力シート'!J38),IF(C31=2,CONCATENATE('計算シート'!$G$18,'入力シート'!J38),"")))</f>
      </c>
      <c r="K31" s="104">
        <f>IF('入力シート'!K38=0,"",'入力シート'!K38)</f>
      </c>
      <c r="L31" s="104">
        <f>IF(OR(C31=0,'入力シート'!L38=0),"",IF(C31=1,CONCATENATE('計算シート'!$G$17,'入力シート'!L38),IF(C31=2,CONCATENATE('計算シート'!$G$18,'入力シート'!L38),"")))</f>
      </c>
      <c r="M31" s="104">
        <f>IF('入力シート'!M38=0,"",'入力シート'!M38)</f>
      </c>
      <c r="N31" s="104">
        <f>IF(C31=0,"",IF(AND(C31=1,'入力シート'!N38="○"),CONCATENATE('計算シート'!$G$17,'入力シート'!N38),IF(AND(C31=2,'入力シート'!N38="○"),CONCATENATE('計算シート'!$G$18,'入力シート'!N38),"")))</f>
      </c>
      <c r="O31" s="104">
        <f>IF(C31=0,"",IF(AND(C31=1,'入力シート'!O38="○"),CONCATENATE('計算シート'!$G$17,'入力シート'!O38),IF(AND(C31=2,'入力シート'!O38="○"),CONCATENATE('計算シート'!$G$18,'入力シート'!O38),"")))</f>
      </c>
    </row>
    <row r="32" spans="1:15" ht="16.5">
      <c r="A32" s="107">
        <f>IF('入力シート'!B39=0,"",'計算シート'!$G$14)</f>
      </c>
      <c r="B32" s="104" t="str">
        <f>IF('入力シート'!B39=0," ",'入力シート'!B39)</f>
        <v> </v>
      </c>
      <c r="C32" s="105">
        <f>IF('入力シート'!B39=0,"",'入力シート'!P39)</f>
      </c>
      <c r="D32" s="6">
        <f>IF('入力シート'!B39=0,"",CONCATENATE('入力シート'!C39,'計算シート'!$G$11,'入力シート'!D39))</f>
      </c>
      <c r="E32" s="6">
        <f>IF('入力シート'!B39=0,"",CONCATENATE('入力シート'!E39,'計算シート'!$G$11,'入力シート'!F39))</f>
      </c>
      <c r="F32" s="6"/>
      <c r="G32" s="104" t="str">
        <f>IF('入力シート'!G39=0," ",'入力シート'!G39)</f>
        <v> </v>
      </c>
      <c r="H32" s="104">
        <f>IF(OR(C32=0,'入力シート'!H39=0),"",IF(C32=1,CONCATENATE('計算シート'!$G$17,'入力シート'!H39),IF(C32=2,CONCATENATE('計算シート'!$G$18,'入力シート'!H39),"")))</f>
      </c>
      <c r="I32" s="104">
        <f>IF('入力シート'!I39=0,"",'入力シート'!I39)</f>
      </c>
      <c r="J32" s="104">
        <f>IF(OR(C32=0,'入力シート'!J39=0),"",IF(C32=1,CONCATENATE('計算シート'!$G$17,'入力シート'!J39),IF(C32=2,CONCATENATE('計算シート'!$G$18,'入力シート'!J39),"")))</f>
      </c>
      <c r="K32" s="104">
        <f>IF('入力シート'!K39=0,"",'入力シート'!K39)</f>
      </c>
      <c r="L32" s="104">
        <f>IF(OR(C32=0,'入力シート'!L39=0),"",IF(C32=1,CONCATENATE('計算シート'!$G$17,'入力シート'!L39),IF(C32=2,CONCATENATE('計算シート'!$G$18,'入力シート'!L39),"")))</f>
      </c>
      <c r="M32" s="104">
        <f>IF('入力シート'!M39=0,"",'入力シート'!M39)</f>
      </c>
      <c r="N32" s="104">
        <f>IF(C32=0,"",IF(AND(C32=1,'入力シート'!N39="○"),CONCATENATE('計算シート'!$G$17,'入力シート'!N39),IF(AND(C32=2,'入力シート'!N39="○"),CONCATENATE('計算シート'!$G$18,'入力シート'!N39),"")))</f>
      </c>
      <c r="O32" s="104">
        <f>IF(C32=0,"",IF(AND(C32=1,'入力シート'!O39="○"),CONCATENATE('計算シート'!$G$17,'入力シート'!O39),IF(AND(C32=2,'入力シート'!O39="○"),CONCATENATE('計算シート'!$G$18,'入力シート'!O39),"")))</f>
      </c>
    </row>
    <row r="33" spans="1:15" ht="16.5">
      <c r="A33" s="107">
        <f>IF('入力シート'!B40=0,"",'計算シート'!$G$14)</f>
      </c>
      <c r="B33" s="104" t="str">
        <f>IF('入力シート'!B40=0," ",'入力シート'!B40)</f>
        <v> </v>
      </c>
      <c r="C33" s="105">
        <f>IF('入力シート'!B40=0,"",'入力シート'!P40)</f>
      </c>
      <c r="D33" s="6">
        <f>IF('入力シート'!B40=0,"",CONCATENATE('入力シート'!C40,'計算シート'!$G$11,'入力シート'!D40))</f>
      </c>
      <c r="E33" s="6">
        <f>IF('入力シート'!B40=0,"",CONCATENATE('入力シート'!E40,'計算シート'!$G$11,'入力シート'!F40))</f>
      </c>
      <c r="F33" s="6"/>
      <c r="G33" s="104" t="str">
        <f>IF('入力シート'!G40=0," ",'入力シート'!G40)</f>
        <v> </v>
      </c>
      <c r="H33" s="104">
        <f>IF(OR(C33=0,'入力シート'!H40=0),"",IF(C33=1,CONCATENATE('計算シート'!$G$17,'入力シート'!H40),IF(C33=2,CONCATENATE('計算シート'!$G$18,'入力シート'!H40),"")))</f>
      </c>
      <c r="I33" s="104">
        <f>IF('入力シート'!I40=0,"",'入力シート'!I40)</f>
      </c>
      <c r="J33" s="104">
        <f>IF(OR(C33=0,'入力シート'!J40=0),"",IF(C33=1,CONCATENATE('計算シート'!$G$17,'入力シート'!J40),IF(C33=2,CONCATENATE('計算シート'!$G$18,'入力シート'!J40),"")))</f>
      </c>
      <c r="K33" s="104">
        <f>IF('入力シート'!K40=0,"",'入力シート'!K40)</f>
      </c>
      <c r="L33" s="104">
        <f>IF(OR(C33=0,'入力シート'!L40=0),"",IF(C33=1,CONCATENATE('計算シート'!$G$17,'入力シート'!L40),IF(C33=2,CONCATENATE('計算シート'!$G$18,'入力シート'!L40),"")))</f>
      </c>
      <c r="M33" s="104">
        <f>IF('入力シート'!M40=0,"",'入力シート'!M40)</f>
      </c>
      <c r="N33" s="104">
        <f>IF(C33=0,"",IF(AND(C33=1,'入力シート'!N40="○"),CONCATENATE('計算シート'!$G$17,'入力シート'!N40),IF(AND(C33=2,'入力シート'!N40="○"),CONCATENATE('計算シート'!$G$18,'入力シート'!N40),"")))</f>
      </c>
      <c r="O33" s="104">
        <f>IF(C33=0,"",IF(AND(C33=1,'入力シート'!O40="○"),CONCATENATE('計算シート'!$G$17,'入力シート'!O40),IF(AND(C33=2,'入力シート'!O40="○"),CONCATENATE('計算シート'!$G$18,'入力シート'!O40),"")))</f>
      </c>
    </row>
    <row r="34" spans="1:15" ht="16.5">
      <c r="A34" s="107">
        <f>IF('入力シート'!B41=0,"",'計算シート'!$G$14)</f>
      </c>
      <c r="B34" s="104" t="str">
        <f>IF('入力シート'!B41=0," ",'入力シート'!B41)</f>
        <v> </v>
      </c>
      <c r="C34" s="105">
        <f>IF('入力シート'!B41=0,"",'入力シート'!P41)</f>
      </c>
      <c r="D34" s="6">
        <f>IF('入力シート'!B41=0,"",CONCATENATE('入力シート'!C41,'計算シート'!$G$11,'入力シート'!D41))</f>
      </c>
      <c r="E34" s="6">
        <f>IF('入力シート'!B41=0,"",CONCATENATE('入力シート'!E41,'計算シート'!$G$11,'入力シート'!F41))</f>
      </c>
      <c r="F34" s="6"/>
      <c r="G34" s="104" t="str">
        <f>IF('入力シート'!G41=0," ",'入力シート'!G41)</f>
        <v> </v>
      </c>
      <c r="H34" s="104">
        <f>IF(OR(C34=0,'入力シート'!H41=0),"",IF(C34=1,CONCATENATE('計算シート'!$G$17,'入力シート'!H41),IF(C34=2,CONCATENATE('計算シート'!$G$18,'入力シート'!H41),"")))</f>
      </c>
      <c r="I34" s="104">
        <f>IF('入力シート'!I41=0,"",'入力シート'!I41)</f>
      </c>
      <c r="J34" s="104">
        <f>IF(OR(C34=0,'入力シート'!J41=0),"",IF(C34=1,CONCATENATE('計算シート'!$G$17,'入力シート'!J41),IF(C34=2,CONCATENATE('計算シート'!$G$18,'入力シート'!J41),"")))</f>
      </c>
      <c r="K34" s="104">
        <f>IF('入力シート'!K41=0,"",'入力シート'!K41)</f>
      </c>
      <c r="L34" s="104">
        <f>IF(OR(C34=0,'入力シート'!L41=0),"",IF(C34=1,CONCATENATE('計算シート'!$G$17,'入力シート'!L41),IF(C34=2,CONCATENATE('計算シート'!$G$18,'入力シート'!L41),"")))</f>
      </c>
      <c r="M34" s="104">
        <f>IF('入力シート'!M41=0,"",'入力シート'!M41)</f>
      </c>
      <c r="N34" s="104">
        <f>IF(C34=0,"",IF(AND(C34=1,'入力シート'!N41="○"),CONCATENATE('計算シート'!$G$17,'入力シート'!N41),IF(AND(C34=2,'入力シート'!N41="○"),CONCATENATE('計算シート'!$G$18,'入力シート'!N41),"")))</f>
      </c>
      <c r="O34" s="104">
        <f>IF(C34=0,"",IF(AND(C34=1,'入力シート'!O41="○"),CONCATENATE('計算シート'!$G$17,'入力シート'!O41),IF(AND(C34=2,'入力シート'!O41="○"),CONCATENATE('計算シート'!$G$18,'入力シート'!O41),"")))</f>
      </c>
    </row>
    <row r="35" spans="1:15" ht="16.5">
      <c r="A35" s="107">
        <f>IF('入力シート'!B42=0,"",'計算シート'!$G$14)</f>
      </c>
      <c r="B35" s="104" t="str">
        <f>IF('入力シート'!B42=0," ",'入力シート'!B42)</f>
        <v> </v>
      </c>
      <c r="C35" s="105">
        <f>IF('入力シート'!B42=0,"",'入力シート'!P42)</f>
      </c>
      <c r="D35" s="6">
        <f>IF('入力シート'!B42=0,"",CONCATENATE('入力シート'!C42,'計算シート'!$G$11,'入力シート'!D42))</f>
      </c>
      <c r="E35" s="6">
        <f>IF('入力シート'!B42=0,"",CONCATENATE('入力シート'!E42,'計算シート'!$G$11,'入力シート'!F42))</f>
      </c>
      <c r="F35" s="6"/>
      <c r="G35" s="104" t="str">
        <f>IF('入力シート'!G42=0," ",'入力シート'!G42)</f>
        <v> </v>
      </c>
      <c r="H35" s="104">
        <f>IF(OR(C35=0,'入力シート'!H42=0),"",IF(C35=1,CONCATENATE('計算シート'!$G$17,'入力シート'!H42),IF(C35=2,CONCATENATE('計算シート'!$G$18,'入力シート'!H42),"")))</f>
      </c>
      <c r="I35" s="104">
        <f>IF('入力シート'!I42=0,"",'入力シート'!I42)</f>
      </c>
      <c r="J35" s="104">
        <f>IF(OR(C35=0,'入力シート'!J42=0),"",IF(C35=1,CONCATENATE('計算シート'!$G$17,'入力シート'!J42),IF(C35=2,CONCATENATE('計算シート'!$G$18,'入力シート'!J42),"")))</f>
      </c>
      <c r="K35" s="104">
        <f>IF('入力シート'!K42=0,"",'入力シート'!K42)</f>
      </c>
      <c r="L35" s="104">
        <f>IF(OR(C35=0,'入力シート'!L42=0),"",IF(C35=1,CONCATENATE('計算シート'!$G$17,'入力シート'!L42),IF(C35=2,CONCATENATE('計算シート'!$G$18,'入力シート'!L42),"")))</f>
      </c>
      <c r="M35" s="104">
        <f>IF('入力シート'!M42=0,"",'入力シート'!M42)</f>
      </c>
      <c r="N35" s="104">
        <f>IF(C35=0,"",IF(AND(C35=1,'入力シート'!N42="○"),CONCATENATE('計算シート'!$G$17,'入力シート'!N42),IF(AND(C35=2,'入力シート'!N42="○"),CONCATENATE('計算シート'!$G$18,'入力シート'!N42),"")))</f>
      </c>
      <c r="O35" s="104">
        <f>IF(C35=0,"",IF(AND(C35=1,'入力シート'!O42="○"),CONCATENATE('計算シート'!$G$17,'入力シート'!O42),IF(AND(C35=2,'入力シート'!O42="○"),CONCATENATE('計算シート'!$G$18,'入力シート'!O42),"")))</f>
      </c>
    </row>
    <row r="36" spans="1:15" ht="16.5">
      <c r="A36" s="107">
        <f>IF('入力シート'!B43=0,"",'計算シート'!$G$14)</f>
      </c>
      <c r="B36" s="104" t="str">
        <f>IF('入力シート'!B43=0," ",'入力シート'!B43)</f>
        <v> </v>
      </c>
      <c r="C36" s="105">
        <f>IF('入力シート'!B43=0,"",'入力シート'!P43)</f>
      </c>
      <c r="D36" s="6">
        <f>IF('入力シート'!B43=0,"",CONCATENATE('入力シート'!C43,'計算シート'!$G$11,'入力シート'!D43))</f>
      </c>
      <c r="E36" s="6">
        <f>IF('入力シート'!B43=0,"",CONCATENATE('入力シート'!E43,'計算シート'!$G$11,'入力シート'!F43))</f>
      </c>
      <c r="F36" s="6"/>
      <c r="G36" s="104" t="str">
        <f>IF('入力シート'!G43=0," ",'入力シート'!G43)</f>
        <v> </v>
      </c>
      <c r="H36" s="104">
        <f>IF(OR(C36=0,'入力シート'!H43=0),"",IF(C36=1,CONCATENATE('計算シート'!$G$17,'入力シート'!H43),IF(C36=2,CONCATENATE('計算シート'!$G$18,'入力シート'!H43),"")))</f>
      </c>
      <c r="I36" s="104">
        <f>IF('入力シート'!I43=0,"",'入力シート'!I43)</f>
      </c>
      <c r="J36" s="104">
        <f>IF(OR(C36=0,'入力シート'!J43=0),"",IF(C36=1,CONCATENATE('計算シート'!$G$17,'入力シート'!J43),IF(C36=2,CONCATENATE('計算シート'!$G$18,'入力シート'!J43),"")))</f>
      </c>
      <c r="K36" s="104">
        <f>IF('入力シート'!K43=0,"",'入力シート'!K43)</f>
      </c>
      <c r="L36" s="104">
        <f>IF(OR(C36=0,'入力シート'!L43=0),"",IF(C36=1,CONCATENATE('計算シート'!$G$17,'入力シート'!L43),IF(C36=2,CONCATENATE('計算シート'!$G$18,'入力シート'!L43),"")))</f>
      </c>
      <c r="M36" s="104">
        <f>IF('入力シート'!M43=0,"",'入力シート'!M43)</f>
      </c>
      <c r="N36" s="104">
        <f>IF(C36=0,"",IF(AND(C36=1,'入力シート'!N43="○"),CONCATENATE('計算シート'!$G$17,'入力シート'!N43),IF(AND(C36=2,'入力シート'!N43="○"),CONCATENATE('計算シート'!$G$18,'入力シート'!N43),"")))</f>
      </c>
      <c r="O36" s="104">
        <f>IF(C36=0,"",IF(AND(C36=1,'入力シート'!O43="○"),CONCATENATE('計算シート'!$G$17,'入力シート'!O43),IF(AND(C36=2,'入力シート'!O43="○"),CONCATENATE('計算シート'!$G$18,'入力シート'!O43),"")))</f>
      </c>
    </row>
    <row r="37" spans="1:15" ht="16.5">
      <c r="A37" s="107">
        <f>IF('入力シート'!R9=0,"",'計算シート'!$G$14)</f>
      </c>
      <c r="B37" s="104" t="str">
        <f>IF('入力シート'!R9=0," ",'入力シート'!R9)</f>
        <v> </v>
      </c>
      <c r="C37" s="105">
        <f>IF('入力シート'!R9=0,"",'入力シート'!AF9)</f>
      </c>
      <c r="D37" s="6">
        <f>IF('入力シート'!R9=0,"",CONCATENATE('入力シート'!S9,'計算シート'!$G$11,'入力シート'!T9))</f>
      </c>
      <c r="E37" s="6">
        <f>IF('入力シート'!R9=0,"",CONCATENATE('入力シート'!U9,'計算シート'!$G$11,'入力シート'!V9))</f>
      </c>
      <c r="F37" s="6"/>
      <c r="G37" s="104" t="str">
        <f>IF('入力シート'!W9=0," ",'入力シート'!W9)</f>
        <v> </v>
      </c>
      <c r="H37" s="104">
        <f>IF(OR(C37=0,'入力シート'!X9=0),"",IF(C37=1,CONCATENATE('計算シート'!$G$17,'入力シート'!H44),IF(C37=2,CONCATENATE('計算シート'!$G$18,'入力シート'!X9),"")))</f>
      </c>
      <c r="I37" s="104">
        <f>IF('入力シート'!Y9=0,"",'入力シート'!Y9)</f>
      </c>
      <c r="J37" s="104">
        <f>IF(OR(C37=0,'入力シート'!Z9=0),"",IF(C37=1,CONCATENATE('計算シート'!$G$17,'入力シート'!J44),IF(C37=2,CONCATENATE('計算シート'!$G$18,'入力シート'!Z9),"")))</f>
      </c>
      <c r="K37" s="104">
        <f>IF('入力シート'!AA9=0,"",'入力シート'!AA9)</f>
      </c>
      <c r="L37" s="104">
        <f>IF(OR(C37=0,'入力シート'!AB9=0),"",IF(C37=1,CONCATENATE('計算シート'!$G$17,'入力シート'!L44),IF(C37=2,CONCATENATE('計算シート'!$G$18,'入力シート'!AB9),"")))</f>
      </c>
      <c r="M37" s="104">
        <f>IF('入力シート'!AC9=0,"",'入力シート'!AC9)</f>
      </c>
      <c r="N37" s="104">
        <f>IF(C37=0,"",IF(AND(C37=1,'入力シート'!AD9="○"),CONCATENATE('計算シート'!$G$17,'入力シート'!AD9),IF(AND(C37=2,'入力シート'!AD9="○"),CONCATENATE('計算シート'!$G$18,'入力シート'!AD9),"")))</f>
      </c>
      <c r="O37" s="104">
        <f>IF(C37=0,"",IF(AND(C37=1,'入力シート'!AE9="○"),CONCATENATE('計算シート'!$G$17,'入力シート'!AE9),IF(AND(C37=2,'入力シート'!AE9="○"),CONCATENATE('計算シート'!$G$18,'入力シート'!AE9),"")))</f>
      </c>
    </row>
    <row r="38" spans="1:15" ht="16.5">
      <c r="A38" s="107">
        <f>IF('入力シート'!R10=0,"",'計算シート'!$G$14)</f>
      </c>
      <c r="B38" s="104" t="str">
        <f>IF('入力シート'!R10=0," ",'入力シート'!R10)</f>
        <v> </v>
      </c>
      <c r="C38" s="105">
        <f>IF('入力シート'!R10=0,"",'入力シート'!AF10)</f>
      </c>
      <c r="D38" s="6">
        <f>IF('入力シート'!R10=0,"",CONCATENATE('入力シート'!S10,'計算シート'!$G$11,'入力シート'!T10))</f>
      </c>
      <c r="E38" s="6">
        <f>IF('入力シート'!R10=0,"",CONCATENATE('入力シート'!U10,'計算シート'!$G$11,'入力シート'!V10))</f>
      </c>
      <c r="F38" s="6"/>
      <c r="G38" s="104" t="str">
        <f>IF('入力シート'!W10=0," ",'入力シート'!W10)</f>
        <v> </v>
      </c>
      <c r="H38" s="104">
        <f>IF(OR(C38=0,'入力シート'!X10=0),"",IF(C38=1,CONCATENATE('計算シート'!$G$17,'入力シート'!H45),IF(C38=2,CONCATENATE('計算シート'!$G$18,'入力シート'!X10),"")))</f>
      </c>
      <c r="I38" s="104">
        <f>IF('入力シート'!Y10=0,"",'入力シート'!Y10)</f>
      </c>
      <c r="J38" s="104">
        <f>IF(OR(C38=0,'入力シート'!Z10=0),"",IF(C38=1,CONCATENATE('計算シート'!$G$17,'入力シート'!J45),IF(C38=2,CONCATENATE('計算シート'!$G$18,'入力シート'!Z10),"")))</f>
      </c>
      <c r="K38" s="104">
        <f>IF('入力シート'!AA10=0,"",'入力シート'!AA10)</f>
      </c>
      <c r="L38" s="104">
        <f>IF(OR(C38=0,'入力シート'!AB10=0),"",IF(C38=1,CONCATENATE('計算シート'!$G$17,'入力シート'!L45),IF(C38=2,CONCATENATE('計算シート'!$G$18,'入力シート'!AB10),"")))</f>
      </c>
      <c r="M38" s="104">
        <f>IF('入力シート'!AC10=0,"",'入力シート'!AC10)</f>
      </c>
      <c r="N38" s="104">
        <f>IF(C38=0,"",IF(AND(C38=1,'入力シート'!AD10="○"),CONCATENATE('計算シート'!$G$17,'入力シート'!AD10),IF(AND(C38=2,'入力シート'!AD10="○"),CONCATENATE('計算シート'!$G$18,'入力シート'!AD10),"")))</f>
      </c>
      <c r="O38" s="104">
        <f>IF(C38=0,"",IF(AND(C38=1,'入力シート'!AE10="○"),CONCATENATE('計算シート'!$G$17,'入力シート'!AE10),IF(AND(C38=2,'入力シート'!AE10="○"),CONCATENATE('計算シート'!$G$18,'入力シート'!AE10),"")))</f>
      </c>
    </row>
    <row r="39" spans="1:15" ht="16.5">
      <c r="A39" s="107">
        <f>IF('入力シート'!R11=0,"",'計算シート'!$G$14)</f>
      </c>
      <c r="B39" s="104" t="str">
        <f>IF('入力シート'!R11=0," ",'入力シート'!R11)</f>
        <v> </v>
      </c>
      <c r="C39" s="105">
        <f>IF('入力シート'!R11=0,"",'入力シート'!AF11)</f>
      </c>
      <c r="D39" s="6">
        <f>IF('入力シート'!R11=0,"",CONCATENATE('入力シート'!S11,'計算シート'!$G$11,'入力シート'!T11))</f>
      </c>
      <c r="E39" s="6">
        <f>IF('入力シート'!R11=0,"",CONCATENATE('入力シート'!U11,'計算シート'!$G$11,'入力シート'!V11))</f>
      </c>
      <c r="F39" s="6"/>
      <c r="G39" s="104" t="str">
        <f>IF('入力シート'!W11=0," ",'入力シート'!W11)</f>
        <v> </v>
      </c>
      <c r="H39" s="104">
        <f>IF(OR(C39=0,'入力シート'!X11=0),"",IF(C39=1,CONCATENATE('計算シート'!$G$17,'入力シート'!H46),IF(C39=2,CONCATENATE('計算シート'!$G$18,'入力シート'!X11),"")))</f>
      </c>
      <c r="I39" s="104">
        <f>IF('入力シート'!Y11=0,"",'入力シート'!Y11)</f>
      </c>
      <c r="J39" s="104">
        <f>IF(OR(C39=0,'入力シート'!Z11=0),"",IF(C39=1,CONCATENATE('計算シート'!$G$17,'入力シート'!J46),IF(C39=2,CONCATENATE('計算シート'!$G$18,'入力シート'!Z11),"")))</f>
      </c>
      <c r="K39" s="104">
        <f>IF('入力シート'!AA11=0,"",'入力シート'!AA11)</f>
      </c>
      <c r="L39" s="104">
        <f>IF(OR(C39=0,'入力シート'!AB11=0),"",IF(C39=1,CONCATENATE('計算シート'!$G$17,'入力シート'!L46),IF(C39=2,CONCATENATE('計算シート'!$G$18,'入力シート'!AB11),"")))</f>
      </c>
      <c r="M39" s="104">
        <f>IF('入力シート'!AC11=0,"",'入力シート'!AC11)</f>
      </c>
      <c r="N39" s="104">
        <f>IF(C39=0,"",IF(AND(C39=1,'入力シート'!AD11="○"),CONCATENATE('計算シート'!$G$17,'入力シート'!AD11),IF(AND(C39=2,'入力シート'!AD11="○"),CONCATENATE('計算シート'!$G$18,'入力シート'!AD11),"")))</f>
      </c>
      <c r="O39" s="104">
        <f>IF(C39=0,"",IF(AND(C39=1,'入力シート'!AE11="○"),CONCATENATE('計算シート'!$G$17,'入力シート'!AE11),IF(AND(C39=2,'入力シート'!AE11="○"),CONCATENATE('計算シート'!$G$18,'入力シート'!AE11),"")))</f>
      </c>
    </row>
    <row r="40" spans="1:15" ht="16.5">
      <c r="A40" s="107">
        <f>IF('入力シート'!R12=0,"",'計算シート'!$G$14)</f>
      </c>
      <c r="B40" s="104" t="str">
        <f>IF('入力シート'!R12=0," ",'入力シート'!R12)</f>
        <v> </v>
      </c>
      <c r="C40" s="105">
        <f>IF('入力シート'!R12=0,"",'入力シート'!AF12)</f>
      </c>
      <c r="D40" s="6">
        <f>IF('入力シート'!R12=0,"",CONCATENATE('入力シート'!S12,'計算シート'!$G$11,'入力シート'!T12))</f>
      </c>
      <c r="E40" s="6">
        <f>IF('入力シート'!R12=0,"",CONCATENATE('入力シート'!U12,'計算シート'!$G$11,'入力シート'!V12))</f>
      </c>
      <c r="F40" s="6"/>
      <c r="G40" s="104" t="str">
        <f>IF('入力シート'!W12=0," ",'入力シート'!W12)</f>
        <v> </v>
      </c>
      <c r="H40" s="104">
        <f>IF(OR(C40=0,'入力シート'!X12=0),"",IF(C40=1,CONCATENATE('計算シート'!$G$17,'入力シート'!H47),IF(C40=2,CONCATENATE('計算シート'!$G$18,'入力シート'!X12),"")))</f>
      </c>
      <c r="I40" s="104">
        <f>IF('入力シート'!Y12=0,"",'入力シート'!Y12)</f>
      </c>
      <c r="J40" s="104">
        <f>IF(OR(C40=0,'入力シート'!Z12=0),"",IF(C40=1,CONCATENATE('計算シート'!$G$17,'入力シート'!J47),IF(C40=2,CONCATENATE('計算シート'!$G$18,'入力シート'!Z12),"")))</f>
      </c>
      <c r="K40" s="104">
        <f>IF('入力シート'!AA12=0,"",'入力シート'!AA12)</f>
      </c>
      <c r="L40" s="104">
        <f>IF(OR(C40=0,'入力シート'!AB12=0),"",IF(C40=1,CONCATENATE('計算シート'!$G$17,'入力シート'!L47),IF(C40=2,CONCATENATE('計算シート'!$G$18,'入力シート'!AB12),"")))</f>
      </c>
      <c r="M40" s="104">
        <f>IF('入力シート'!AC12=0,"",'入力シート'!AC12)</f>
      </c>
      <c r="N40" s="104">
        <f>IF(C40=0,"",IF(AND(C40=1,'入力シート'!AD12="○"),CONCATENATE('計算シート'!$G$17,'入力シート'!AD12),IF(AND(C40=2,'入力シート'!AD12="○"),CONCATENATE('計算シート'!$G$18,'入力シート'!AD12),"")))</f>
      </c>
      <c r="O40" s="104">
        <f>IF(C40=0,"",IF(AND(C40=1,'入力シート'!AE12="○"),CONCATENATE('計算シート'!$G$17,'入力シート'!AE12),IF(AND(C40=2,'入力シート'!AE12="○"),CONCATENATE('計算シート'!$G$18,'入力シート'!AE12),"")))</f>
      </c>
    </row>
    <row r="41" spans="1:15" ht="16.5">
      <c r="A41" s="107">
        <f>IF('入力シート'!R13=0,"",'計算シート'!$G$14)</f>
      </c>
      <c r="B41" s="104" t="str">
        <f>IF('入力シート'!R13=0," ",'入力シート'!R13)</f>
        <v> </v>
      </c>
      <c r="C41" s="105">
        <f>IF('入力シート'!R13=0,"",'入力シート'!AF13)</f>
      </c>
      <c r="D41" s="6">
        <f>IF('入力シート'!R13=0,"",CONCATENATE('入力シート'!S13,'計算シート'!$G$11,'入力シート'!T13))</f>
      </c>
      <c r="E41" s="6">
        <f>IF('入力シート'!R13=0,"",CONCATENATE('入力シート'!U13,'計算シート'!$G$11,'入力シート'!V13))</f>
      </c>
      <c r="F41" s="6"/>
      <c r="G41" s="104" t="str">
        <f>IF('入力シート'!W13=0," ",'入力シート'!W13)</f>
        <v> </v>
      </c>
      <c r="H41" s="104">
        <f>IF(OR(C41=0,'入力シート'!X13=0),"",IF(C41=1,CONCATENATE('計算シート'!$G$17,'入力シート'!H48),IF(C41=2,CONCATENATE('計算シート'!$G$18,'入力シート'!X13),"")))</f>
      </c>
      <c r="I41" s="104">
        <f>IF('入力シート'!Y13=0,"",'入力シート'!Y13)</f>
      </c>
      <c r="J41" s="104">
        <f>IF(OR(C41=0,'入力シート'!Z13=0),"",IF(C41=1,CONCATENATE('計算シート'!$G$17,'入力シート'!J48),IF(C41=2,CONCATENATE('計算シート'!$G$18,'入力シート'!Z13),"")))</f>
      </c>
      <c r="K41" s="104">
        <f>IF('入力シート'!AA13=0,"",'入力シート'!AA13)</f>
      </c>
      <c r="L41" s="104">
        <f>IF(OR(C41=0,'入力シート'!AB13=0),"",IF(C41=1,CONCATENATE('計算シート'!$G$17,'入力シート'!L48),IF(C41=2,CONCATENATE('計算シート'!$G$18,'入力シート'!AB13),"")))</f>
      </c>
      <c r="M41" s="104">
        <f>IF('入力シート'!AC13=0,"",'入力シート'!AC13)</f>
      </c>
      <c r="N41" s="104">
        <f>IF(C41=0,"",IF(AND(C41=1,'入力シート'!AD13="○"),CONCATENATE('計算シート'!$G$17,'入力シート'!AD13),IF(AND(C41=2,'入力シート'!AD13="○"),CONCATENATE('計算シート'!$G$18,'入力シート'!AD13),"")))</f>
      </c>
      <c r="O41" s="104">
        <f>IF(C41=0,"",IF(AND(C41=1,'入力シート'!AE13="○"),CONCATENATE('計算シート'!$G$17,'入力シート'!AE13),IF(AND(C41=2,'入力シート'!AE13="○"),CONCATENATE('計算シート'!$G$18,'入力シート'!AE13),"")))</f>
      </c>
    </row>
    <row r="42" spans="1:15" ht="16.5">
      <c r="A42" s="107">
        <f>IF('入力シート'!R14=0,"",'計算シート'!$G$14)</f>
      </c>
      <c r="B42" s="104" t="str">
        <f>IF('入力シート'!R14=0," ",'入力シート'!R14)</f>
        <v> </v>
      </c>
      <c r="C42" s="105">
        <f>IF('入力シート'!R14=0,"",'入力シート'!AF14)</f>
      </c>
      <c r="D42" s="6">
        <f>IF('入力シート'!R14=0,"",CONCATENATE('入力シート'!S14,'計算シート'!$G$11,'入力シート'!T14))</f>
      </c>
      <c r="E42" s="6">
        <f>IF('入力シート'!R14=0,"",CONCATENATE('入力シート'!U14,'計算シート'!$G$11,'入力シート'!V14))</f>
      </c>
      <c r="F42" s="6"/>
      <c r="G42" s="104" t="str">
        <f>IF('入力シート'!W14=0," ",'入力シート'!W14)</f>
        <v> </v>
      </c>
      <c r="H42" s="104">
        <f>IF(OR(C42=0,'入力シート'!X14=0),"",IF(C42=1,CONCATENATE('計算シート'!$G$17,'入力シート'!H49),IF(C42=2,CONCATENATE('計算シート'!$G$18,'入力シート'!X14),"")))</f>
      </c>
      <c r="I42" s="104">
        <f>IF('入力シート'!Y14=0,"",'入力シート'!Y14)</f>
      </c>
      <c r="J42" s="104">
        <f>IF(OR(C42=0,'入力シート'!Z14=0),"",IF(C42=1,CONCATENATE('計算シート'!$G$17,'入力シート'!J49),IF(C42=2,CONCATENATE('計算シート'!$G$18,'入力シート'!Z14),"")))</f>
      </c>
      <c r="K42" s="104">
        <f>IF('入力シート'!AA14=0,"",'入力シート'!AA14)</f>
      </c>
      <c r="L42" s="104">
        <f>IF(OR(C42=0,'入力シート'!AB14=0),"",IF(C42=1,CONCATENATE('計算シート'!$G$17,'入力シート'!L49),IF(C42=2,CONCATENATE('計算シート'!$G$18,'入力シート'!AB14),"")))</f>
      </c>
      <c r="M42" s="104">
        <f>IF('入力シート'!AC14=0,"",'入力シート'!AC14)</f>
      </c>
      <c r="N42" s="104">
        <f>IF(C42=0,"",IF(AND(C42=1,'入力シート'!AD14="○"),CONCATENATE('計算シート'!$G$17,'入力シート'!AD14),IF(AND(C42=2,'入力シート'!AD14="○"),CONCATENATE('計算シート'!$G$18,'入力シート'!AD14),"")))</f>
      </c>
      <c r="O42" s="104">
        <f>IF(C42=0,"",IF(AND(C42=1,'入力シート'!AE14="○"),CONCATENATE('計算シート'!$G$17,'入力シート'!AE14),IF(AND(C42=2,'入力シート'!AE14="○"),CONCATENATE('計算シート'!$G$18,'入力シート'!AE14),"")))</f>
      </c>
    </row>
    <row r="43" spans="1:15" ht="16.5">
      <c r="A43" s="107">
        <f>IF('入力シート'!R15=0,"",'計算シート'!$G$14)</f>
      </c>
      <c r="B43" s="104" t="str">
        <f>IF('入力シート'!R15=0," ",'入力シート'!R15)</f>
        <v> </v>
      </c>
      <c r="C43" s="105">
        <f>IF('入力シート'!R15=0,"",'入力シート'!AF15)</f>
      </c>
      <c r="D43" s="6">
        <f>IF('入力シート'!R15=0,"",CONCATENATE('入力シート'!S15,'計算シート'!$G$11,'入力シート'!T15))</f>
      </c>
      <c r="E43" s="6">
        <f>IF('入力シート'!R15=0,"",CONCATENATE('入力シート'!U15,'計算シート'!$G$11,'入力シート'!V15))</f>
      </c>
      <c r="F43" s="6"/>
      <c r="G43" s="104" t="str">
        <f>IF('入力シート'!W15=0," ",'入力シート'!W15)</f>
        <v> </v>
      </c>
      <c r="H43" s="104">
        <f>IF(OR(C43=0,'入力シート'!X15=0),"",IF(C43=1,CONCATENATE('計算シート'!$G$17,'入力シート'!H50),IF(C43=2,CONCATENATE('計算シート'!$G$18,'入力シート'!X15),"")))</f>
      </c>
      <c r="I43" s="104">
        <f>IF('入力シート'!Y15=0,"",'入力シート'!Y15)</f>
      </c>
      <c r="J43" s="104">
        <f>IF(OR(C43=0,'入力シート'!Z15=0),"",IF(C43=1,CONCATENATE('計算シート'!$G$17,'入力シート'!J50),IF(C43=2,CONCATENATE('計算シート'!$G$18,'入力シート'!Z15),"")))</f>
      </c>
      <c r="K43" s="104">
        <f>IF('入力シート'!AA15=0,"",'入力シート'!AA15)</f>
      </c>
      <c r="L43" s="104">
        <f>IF(OR(C43=0,'入力シート'!AB15=0),"",IF(C43=1,CONCATENATE('計算シート'!$G$17,'入力シート'!L50),IF(C43=2,CONCATENATE('計算シート'!$G$18,'入力シート'!AB15),"")))</f>
      </c>
      <c r="M43" s="104">
        <f>IF('入力シート'!AC15=0,"",'入力シート'!AC15)</f>
      </c>
      <c r="N43" s="104">
        <f>IF(C43=0,"",IF(AND(C43=1,'入力シート'!AD15="○"),CONCATENATE('計算シート'!$G$17,'入力シート'!AD15),IF(AND(C43=2,'入力シート'!AD15="○"),CONCATENATE('計算シート'!$G$18,'入力シート'!AD15),"")))</f>
      </c>
      <c r="O43" s="104">
        <f>IF(C43=0,"",IF(AND(C43=1,'入力シート'!AE15="○"),CONCATENATE('計算シート'!$G$17,'入力シート'!AE15),IF(AND(C43=2,'入力シート'!AE15="○"),CONCATENATE('計算シート'!$G$18,'入力シート'!AE15),"")))</f>
      </c>
    </row>
    <row r="44" spans="1:15" ht="16.5">
      <c r="A44" s="107">
        <f>IF('入力シート'!R16=0,"",'計算シート'!$G$14)</f>
      </c>
      <c r="B44" s="104" t="str">
        <f>IF('入力シート'!R16=0," ",'入力シート'!R16)</f>
        <v> </v>
      </c>
      <c r="C44" s="105">
        <f>IF('入力シート'!R16=0,"",'入力シート'!AF16)</f>
      </c>
      <c r="D44" s="6">
        <f>IF('入力シート'!R16=0,"",CONCATENATE('入力シート'!S16,'計算シート'!$G$11,'入力シート'!T16))</f>
      </c>
      <c r="E44" s="6">
        <f>IF('入力シート'!R16=0,"",CONCATENATE('入力シート'!U16,'計算シート'!$G$11,'入力シート'!V16))</f>
      </c>
      <c r="F44" s="6"/>
      <c r="G44" s="104" t="str">
        <f>IF('入力シート'!W16=0," ",'入力シート'!W16)</f>
        <v> </v>
      </c>
      <c r="H44" s="104">
        <f>IF(OR(C44=0,'入力シート'!X16=0),"",IF(C44=1,CONCATENATE('計算シート'!$G$17,'入力シート'!H51),IF(C44=2,CONCATENATE('計算シート'!$G$18,'入力シート'!X16),"")))</f>
      </c>
      <c r="I44" s="104">
        <f>IF('入力シート'!Y16=0,"",'入力シート'!Y16)</f>
      </c>
      <c r="J44" s="104">
        <f>IF(OR(C44=0,'入力シート'!Z16=0),"",IF(C44=1,CONCATENATE('計算シート'!$G$17,'入力シート'!J51),IF(C44=2,CONCATENATE('計算シート'!$G$18,'入力シート'!Z16),"")))</f>
      </c>
      <c r="K44" s="104">
        <f>IF('入力シート'!AA16=0,"",'入力シート'!AA16)</f>
      </c>
      <c r="L44" s="104">
        <f>IF(OR(C44=0,'入力シート'!AB16=0),"",IF(C44=1,CONCATENATE('計算シート'!$G$17,'入力シート'!L51),IF(C44=2,CONCATENATE('計算シート'!$G$18,'入力シート'!AB16),"")))</f>
      </c>
      <c r="M44" s="104">
        <f>IF('入力シート'!AC16=0,"",'入力シート'!AC16)</f>
      </c>
      <c r="N44" s="104">
        <f>IF(C44=0,"",IF(AND(C44=1,'入力シート'!AD16="○"),CONCATENATE('計算シート'!$G$17,'入力シート'!AD16),IF(AND(C44=2,'入力シート'!AD16="○"),CONCATENATE('計算シート'!$G$18,'入力シート'!AD16),"")))</f>
      </c>
      <c r="O44" s="104">
        <f>IF(C44=0,"",IF(AND(C44=1,'入力シート'!AE16="○"),CONCATENATE('計算シート'!$G$17,'入力シート'!AE16),IF(AND(C44=2,'入力シート'!AE16="○"),CONCATENATE('計算シート'!$G$18,'入力シート'!AE16),"")))</f>
      </c>
    </row>
    <row r="45" spans="1:15" ht="16.5">
      <c r="A45" s="107">
        <f>IF('入力シート'!R17=0,"",'計算シート'!$G$14)</f>
      </c>
      <c r="B45" s="104" t="str">
        <f>IF('入力シート'!R17=0," ",'入力シート'!R17)</f>
        <v> </v>
      </c>
      <c r="C45" s="105">
        <f>IF('入力シート'!R17=0,"",'入力シート'!AF17)</f>
      </c>
      <c r="D45" s="6">
        <f>IF('入力シート'!R17=0,"",CONCATENATE('入力シート'!S17,'計算シート'!$G$11,'入力シート'!T17))</f>
      </c>
      <c r="E45" s="6">
        <f>IF('入力シート'!R17=0,"",CONCATENATE('入力シート'!U17,'計算シート'!$G$11,'入力シート'!V17))</f>
      </c>
      <c r="F45" s="6"/>
      <c r="G45" s="104" t="str">
        <f>IF('入力シート'!W17=0," ",'入力シート'!W17)</f>
        <v> </v>
      </c>
      <c r="H45" s="104">
        <f>IF(OR(C45=0,'入力シート'!X17=0),"",IF(C45=1,CONCATENATE('計算シート'!$G$17,'入力シート'!H52),IF(C45=2,CONCATENATE('計算シート'!$G$18,'入力シート'!X17),"")))</f>
      </c>
      <c r="I45" s="104">
        <f>IF('入力シート'!Y17=0,"",'入力シート'!Y17)</f>
      </c>
      <c r="J45" s="104">
        <f>IF(OR(C45=0,'入力シート'!Z17=0),"",IF(C45=1,CONCATENATE('計算シート'!$G$17,'入力シート'!J52),IF(C45=2,CONCATENATE('計算シート'!$G$18,'入力シート'!Z17),"")))</f>
      </c>
      <c r="K45" s="104">
        <f>IF('入力シート'!AA17=0,"",'入力シート'!AA17)</f>
      </c>
      <c r="L45" s="104">
        <f>IF(OR(C45=0,'入力シート'!AB17=0),"",IF(C45=1,CONCATENATE('計算シート'!$G$17,'入力シート'!L52),IF(C45=2,CONCATENATE('計算シート'!$G$18,'入力シート'!AB17),"")))</f>
      </c>
      <c r="M45" s="104">
        <f>IF('入力シート'!AC17=0,"",'入力シート'!AC17)</f>
      </c>
      <c r="N45" s="104">
        <f>IF(C45=0,"",IF(AND(C45=1,'入力シート'!AD17="○"),CONCATENATE('計算シート'!$G$17,'入力シート'!AD17),IF(AND(C45=2,'入力シート'!AD17="○"),CONCATENATE('計算シート'!$G$18,'入力シート'!AD17),"")))</f>
      </c>
      <c r="O45" s="104">
        <f>IF(C45=0,"",IF(AND(C45=1,'入力シート'!AE17="○"),CONCATENATE('計算シート'!$G$17,'入力シート'!AE17),IF(AND(C45=2,'入力シート'!AE17="○"),CONCATENATE('計算シート'!$G$18,'入力シート'!AE17),"")))</f>
      </c>
    </row>
    <row r="46" spans="1:15" ht="16.5">
      <c r="A46" s="107">
        <f>IF('入力シート'!R18=0,"",'計算シート'!$G$14)</f>
      </c>
      <c r="B46" s="104" t="str">
        <f>IF('入力シート'!R18=0," ",'入力シート'!R18)</f>
        <v> </v>
      </c>
      <c r="C46" s="105">
        <f>IF('入力シート'!R18=0,"",'入力シート'!AF18)</f>
      </c>
      <c r="D46" s="6">
        <f>IF('入力シート'!R18=0,"",CONCATENATE('入力シート'!S18,'計算シート'!$G$11,'入力シート'!T18))</f>
      </c>
      <c r="E46" s="6">
        <f>IF('入力シート'!R18=0,"",CONCATENATE('入力シート'!U18,'計算シート'!$G$11,'入力シート'!V18))</f>
      </c>
      <c r="F46" s="6"/>
      <c r="G46" s="104" t="str">
        <f>IF('入力シート'!W18=0," ",'入力シート'!W18)</f>
        <v> </v>
      </c>
      <c r="H46" s="104">
        <f>IF(OR(C46=0,'入力シート'!X18=0),"",IF(C46=1,CONCATENATE('計算シート'!$G$17,'入力シート'!H53),IF(C46=2,CONCATENATE('計算シート'!$G$18,'入力シート'!X18),"")))</f>
      </c>
      <c r="I46" s="104">
        <f>IF('入力シート'!Y18=0,"",'入力シート'!Y18)</f>
      </c>
      <c r="J46" s="104">
        <f>IF(OR(C46=0,'入力シート'!Z18=0),"",IF(C46=1,CONCATENATE('計算シート'!$G$17,'入力シート'!J53),IF(C46=2,CONCATENATE('計算シート'!$G$18,'入力シート'!Z18),"")))</f>
      </c>
      <c r="K46" s="104">
        <f>IF('入力シート'!AA18=0,"",'入力シート'!AA18)</f>
      </c>
      <c r="L46" s="104">
        <f>IF(OR(C46=0,'入力シート'!AB18=0),"",IF(C46=1,CONCATENATE('計算シート'!$G$17,'入力シート'!L53),IF(C46=2,CONCATENATE('計算シート'!$G$18,'入力シート'!AB18),"")))</f>
      </c>
      <c r="M46" s="104">
        <f>IF('入力シート'!AC18=0,"",'入力シート'!AC18)</f>
      </c>
      <c r="N46" s="104">
        <f>IF(C46=0,"",IF(AND(C46=1,'入力シート'!AD18="○"),CONCATENATE('計算シート'!$G$17,'入力シート'!AD18),IF(AND(C46=2,'入力シート'!AD18="○"),CONCATENATE('計算シート'!$G$18,'入力シート'!AD18),"")))</f>
      </c>
      <c r="O46" s="104">
        <f>IF(C46=0,"",IF(AND(C46=1,'入力シート'!AE18="○"),CONCATENATE('計算シート'!$G$17,'入力シート'!AE18),IF(AND(C46=2,'入力シート'!AE18="○"),CONCATENATE('計算シート'!$G$18,'入力シート'!AE18),"")))</f>
      </c>
    </row>
    <row r="47" spans="1:15" ht="16.5">
      <c r="A47" s="107">
        <f>IF('入力シート'!R19=0,"",'計算シート'!$G$14)</f>
      </c>
      <c r="B47" s="104" t="str">
        <f>IF('入力シート'!R19=0," ",'入力シート'!R19)</f>
        <v> </v>
      </c>
      <c r="C47" s="105">
        <f>IF('入力シート'!R19=0,"",'入力シート'!AF19)</f>
      </c>
      <c r="D47" s="6">
        <f>IF('入力シート'!R19=0,"",CONCATENATE('入力シート'!S19,'計算シート'!$G$11,'入力シート'!T19))</f>
      </c>
      <c r="E47" s="6">
        <f>IF('入力シート'!R19=0,"",CONCATENATE('入力シート'!U19,'計算シート'!$G$11,'入力シート'!V19))</f>
      </c>
      <c r="F47" s="6"/>
      <c r="G47" s="104" t="str">
        <f>IF('入力シート'!W19=0," ",'入力シート'!W19)</f>
        <v> </v>
      </c>
      <c r="H47" s="104">
        <f>IF(OR(C47=0,'入力シート'!X19=0),"",IF(C47=1,CONCATENATE('計算シート'!$G$17,'入力シート'!H54),IF(C47=2,CONCATENATE('計算シート'!$G$18,'入力シート'!X19),"")))</f>
      </c>
      <c r="I47" s="104">
        <f>IF('入力シート'!Y19=0,"",'入力シート'!Y19)</f>
      </c>
      <c r="J47" s="104">
        <f>IF(OR(C47=0,'入力シート'!Z19=0),"",IF(C47=1,CONCATENATE('計算シート'!$G$17,'入力シート'!J54),IF(C47=2,CONCATENATE('計算シート'!$G$18,'入力シート'!Z19),"")))</f>
      </c>
      <c r="K47" s="104">
        <f>IF('入力シート'!AA19=0,"",'入力シート'!AA19)</f>
      </c>
      <c r="L47" s="104">
        <f>IF(OR(C47=0,'入力シート'!AB19=0),"",IF(C47=1,CONCATENATE('計算シート'!$G$17,'入力シート'!L54),IF(C47=2,CONCATENATE('計算シート'!$G$18,'入力シート'!AB19),"")))</f>
      </c>
      <c r="M47" s="104">
        <f>IF('入力シート'!AC19=0,"",'入力シート'!AC19)</f>
      </c>
      <c r="N47" s="104">
        <f>IF(C47=0,"",IF(AND(C47=1,'入力シート'!AD19="○"),CONCATENATE('計算シート'!$G$17,'入力シート'!AD19),IF(AND(C47=2,'入力シート'!AD19="○"),CONCATENATE('計算シート'!$G$18,'入力シート'!AD19),"")))</f>
      </c>
      <c r="O47" s="104">
        <f>IF(C47=0,"",IF(AND(C47=1,'入力シート'!AE19="○"),CONCATENATE('計算シート'!$G$17,'入力シート'!AE19),IF(AND(C47=2,'入力シート'!AE19="○"),CONCATENATE('計算シート'!$G$18,'入力シート'!AE19),"")))</f>
      </c>
    </row>
    <row r="48" spans="1:15" ht="16.5">
      <c r="A48" s="107">
        <f>IF('入力シート'!R20=0,"",'計算シート'!$G$14)</f>
      </c>
      <c r="B48" s="104" t="str">
        <f>IF('入力シート'!R20=0," ",'入力シート'!R20)</f>
        <v> </v>
      </c>
      <c r="C48" s="105">
        <f>IF('入力シート'!R20=0,"",'入力シート'!AF20)</f>
      </c>
      <c r="D48" s="6">
        <f>IF('入力シート'!R20=0,"",CONCATENATE('入力シート'!S20,'計算シート'!$G$11,'入力シート'!T20))</f>
      </c>
      <c r="E48" s="6">
        <f>IF('入力シート'!R20=0,"",CONCATENATE('入力シート'!U20,'計算シート'!$G$11,'入力シート'!V20))</f>
      </c>
      <c r="F48" s="6"/>
      <c r="G48" s="104" t="str">
        <f>IF('入力シート'!W20=0," ",'入力シート'!W20)</f>
        <v> </v>
      </c>
      <c r="H48" s="104">
        <f>IF(OR(C48=0,'入力シート'!X20=0),"",IF(C48=1,CONCATENATE('計算シート'!$G$17,'入力シート'!H55),IF(C48=2,CONCATENATE('計算シート'!$G$18,'入力シート'!X20),"")))</f>
      </c>
      <c r="I48" s="104">
        <f>IF('入力シート'!Y20=0,"",'入力シート'!Y20)</f>
      </c>
      <c r="J48" s="104">
        <f>IF(OR(C48=0,'入力シート'!Z20=0),"",IF(C48=1,CONCATENATE('計算シート'!$G$17,'入力シート'!J55),IF(C48=2,CONCATENATE('計算シート'!$G$18,'入力シート'!Z20),"")))</f>
      </c>
      <c r="K48" s="104">
        <f>IF('入力シート'!AA20=0,"",'入力シート'!AA20)</f>
      </c>
      <c r="L48" s="104">
        <f>IF(OR(C48=0,'入力シート'!AB20=0),"",IF(C48=1,CONCATENATE('計算シート'!$G$17,'入力シート'!L55),IF(C48=2,CONCATENATE('計算シート'!$G$18,'入力シート'!AB20),"")))</f>
      </c>
      <c r="M48" s="104">
        <f>IF('入力シート'!AC20=0,"",'入力シート'!AC20)</f>
      </c>
      <c r="N48" s="104">
        <f>IF(C48=0,"",IF(AND(C48=1,'入力シート'!AD20="○"),CONCATENATE('計算シート'!$G$17,'入力シート'!AD20),IF(AND(C48=2,'入力シート'!AD20="○"),CONCATENATE('計算シート'!$G$18,'入力シート'!AD20),"")))</f>
      </c>
      <c r="O48" s="104">
        <f>IF(C48=0,"",IF(AND(C48=1,'入力シート'!AE20="○"),CONCATENATE('計算シート'!$G$17,'入力シート'!AE20),IF(AND(C48=2,'入力シート'!AE20="○"),CONCATENATE('計算シート'!$G$18,'入力シート'!AE20),"")))</f>
      </c>
    </row>
    <row r="49" spans="1:15" ht="16.5">
      <c r="A49" s="107">
        <f>IF('入力シート'!R21=0,"",'計算シート'!$G$14)</f>
      </c>
      <c r="B49" s="104" t="str">
        <f>IF('入力シート'!R21=0," ",'入力シート'!R21)</f>
        <v> </v>
      </c>
      <c r="C49" s="105">
        <f>IF('入力シート'!R21=0,"",'入力シート'!AF21)</f>
      </c>
      <c r="D49" s="6">
        <f>IF('入力シート'!R21=0,"",CONCATENATE('入力シート'!S21,'計算シート'!$G$11,'入力シート'!T21))</f>
      </c>
      <c r="E49" s="6">
        <f>IF('入力シート'!R21=0,"",CONCATENATE('入力シート'!U21,'計算シート'!$G$11,'入力シート'!V21))</f>
      </c>
      <c r="F49" s="6"/>
      <c r="G49" s="104" t="str">
        <f>IF('入力シート'!W21=0," ",'入力シート'!W21)</f>
        <v> </v>
      </c>
      <c r="H49" s="104">
        <f>IF(OR(C49=0,'入力シート'!X21=0),"",IF(C49=1,CONCATENATE('計算シート'!$G$17,'入力シート'!H56),IF(C49=2,CONCATENATE('計算シート'!$G$18,'入力シート'!X21),"")))</f>
      </c>
      <c r="I49" s="104">
        <f>IF('入力シート'!Y21=0,"",'入力シート'!Y21)</f>
      </c>
      <c r="J49" s="104">
        <f>IF(OR(C49=0,'入力シート'!Z21=0),"",IF(C49=1,CONCATENATE('計算シート'!$G$17,'入力シート'!J56),IF(C49=2,CONCATENATE('計算シート'!$G$18,'入力シート'!Z21),"")))</f>
      </c>
      <c r="K49" s="104">
        <f>IF('入力シート'!AA21=0,"",'入力シート'!AA21)</f>
      </c>
      <c r="L49" s="104">
        <f>IF(OR(C49=0,'入力シート'!AB21=0),"",IF(C49=1,CONCATENATE('計算シート'!$G$17,'入力シート'!L56),IF(C49=2,CONCATENATE('計算シート'!$G$18,'入力シート'!AB21),"")))</f>
      </c>
      <c r="M49" s="104">
        <f>IF('入力シート'!AC21=0,"",'入力シート'!AC21)</f>
      </c>
      <c r="N49" s="104">
        <f>IF(C49=0,"",IF(AND(C49=1,'入力シート'!AD21="○"),CONCATENATE('計算シート'!$G$17,'入力シート'!AD21),IF(AND(C49=2,'入力シート'!AD21="○"),CONCATENATE('計算シート'!$G$18,'入力シート'!AD21),"")))</f>
      </c>
      <c r="O49" s="104">
        <f>IF(C49=0,"",IF(AND(C49=1,'入力シート'!AE21="○"),CONCATENATE('計算シート'!$G$17,'入力シート'!AE21),IF(AND(C49=2,'入力シート'!AE21="○"),CONCATENATE('計算シート'!$G$18,'入力シート'!AE21),"")))</f>
      </c>
    </row>
    <row r="50" spans="1:15" ht="16.5">
      <c r="A50" s="107">
        <f>IF('入力シート'!R22=0,"",'計算シート'!$G$14)</f>
      </c>
      <c r="B50" s="104" t="str">
        <f>IF('入力シート'!R22=0," ",'入力シート'!R22)</f>
        <v> </v>
      </c>
      <c r="C50" s="105">
        <f>IF('入力シート'!R22=0,"",'入力シート'!AF22)</f>
      </c>
      <c r="D50" s="6">
        <f>IF('入力シート'!R22=0,"",CONCATENATE('入力シート'!S22,'計算シート'!$G$11,'入力シート'!T22))</f>
      </c>
      <c r="E50" s="6">
        <f>IF('入力シート'!R22=0,"",CONCATENATE('入力シート'!U22,'計算シート'!$G$11,'入力シート'!V22))</f>
      </c>
      <c r="F50" s="6"/>
      <c r="G50" s="104" t="str">
        <f>IF('入力シート'!W22=0," ",'入力シート'!W22)</f>
        <v> </v>
      </c>
      <c r="H50" s="104">
        <f>IF(OR(C50=0,'入力シート'!X22=0),"",IF(C50=1,CONCATENATE('計算シート'!$G$17,'入力シート'!H57),IF(C50=2,CONCATENATE('計算シート'!$G$18,'入力シート'!X22),"")))</f>
      </c>
      <c r="I50" s="104">
        <f>IF('入力シート'!Y22=0,"",'入力シート'!Y22)</f>
      </c>
      <c r="J50" s="104">
        <f>IF(OR(C50=0,'入力シート'!Z22=0),"",IF(C50=1,CONCATENATE('計算シート'!$G$17,'入力シート'!J57),IF(C50=2,CONCATENATE('計算シート'!$G$18,'入力シート'!Z22),"")))</f>
      </c>
      <c r="K50" s="104">
        <f>IF('入力シート'!AA22=0,"",'入力シート'!AA22)</f>
      </c>
      <c r="L50" s="104">
        <f>IF(OR(C50=0,'入力シート'!AB22=0),"",IF(C50=1,CONCATENATE('計算シート'!$G$17,'入力シート'!L57),IF(C50=2,CONCATENATE('計算シート'!$G$18,'入力シート'!AB22),"")))</f>
      </c>
      <c r="M50" s="104">
        <f>IF('入力シート'!AC22=0,"",'入力シート'!AC22)</f>
      </c>
      <c r="N50" s="104">
        <f>IF(C50=0,"",IF(AND(C50=1,'入力シート'!AD22="○"),CONCATENATE('計算シート'!$G$17,'入力シート'!AD22),IF(AND(C50=2,'入力シート'!AD22="○"),CONCATENATE('計算シート'!$G$18,'入力シート'!AD22),"")))</f>
      </c>
      <c r="O50" s="104">
        <f>IF(C50=0,"",IF(AND(C50=1,'入力シート'!AE22="○"),CONCATENATE('計算シート'!$G$17,'入力シート'!AE22),IF(AND(C50=2,'入力シート'!AE22="○"),CONCATENATE('計算シート'!$G$18,'入力シート'!AE22),"")))</f>
      </c>
    </row>
    <row r="51" spans="1:15" ht="16.5">
      <c r="A51" s="107">
        <f>IF('入力シート'!R23=0,"",'計算シート'!$G$14)</f>
      </c>
      <c r="B51" s="104" t="str">
        <f>IF('入力シート'!R23=0," ",'入力シート'!R23)</f>
        <v> </v>
      </c>
      <c r="C51" s="105">
        <f>IF('入力シート'!R23=0,"",'入力シート'!AF23)</f>
      </c>
      <c r="D51" s="6">
        <f>IF('入力シート'!R23=0,"",CONCATENATE('入力シート'!S23,'計算シート'!$G$11,'入力シート'!T23))</f>
      </c>
      <c r="E51" s="6">
        <f>IF('入力シート'!R23=0,"",CONCATENATE('入力シート'!U23,'計算シート'!$G$11,'入力シート'!V23))</f>
      </c>
      <c r="F51" s="6"/>
      <c r="G51" s="104" t="str">
        <f>IF('入力シート'!W23=0," ",'入力シート'!W23)</f>
        <v> </v>
      </c>
      <c r="H51" s="104">
        <f>IF(OR(C51=0,'入力シート'!X23=0),"",IF(C51=1,CONCATENATE('計算シート'!$G$17,'入力シート'!H58),IF(C51=2,CONCATENATE('計算シート'!$G$18,'入力シート'!X23),"")))</f>
      </c>
      <c r="I51" s="104">
        <f>IF('入力シート'!Y23=0,"",'入力シート'!Y23)</f>
      </c>
      <c r="J51" s="104">
        <f>IF(OR(C51=0,'入力シート'!Z23=0),"",IF(C51=1,CONCATENATE('計算シート'!$G$17,'入力シート'!J58),IF(C51=2,CONCATENATE('計算シート'!$G$18,'入力シート'!Z23),"")))</f>
      </c>
      <c r="K51" s="104">
        <f>IF('入力シート'!AA23=0,"",'入力シート'!AA23)</f>
      </c>
      <c r="L51" s="104">
        <f>IF(OR(C51=0,'入力シート'!AB23=0),"",IF(C51=1,CONCATENATE('計算シート'!$G$17,'入力シート'!L58),IF(C51=2,CONCATENATE('計算シート'!$G$18,'入力シート'!AB23),"")))</f>
      </c>
      <c r="M51" s="104">
        <f>IF('入力シート'!AC23=0,"",'入力シート'!AC23)</f>
      </c>
      <c r="N51" s="104">
        <f>IF(C51=0,"",IF(AND(C51=1,'入力シート'!AD23="○"),CONCATENATE('計算シート'!$G$17,'入力シート'!AD23),IF(AND(C51=2,'入力シート'!AD23="○"),CONCATENATE('計算シート'!$G$18,'入力シート'!AD23),"")))</f>
      </c>
      <c r="O51" s="104">
        <f>IF(C51=0,"",IF(AND(C51=1,'入力シート'!AE23="○"),CONCATENATE('計算シート'!$G$17,'入力シート'!AE23),IF(AND(C51=2,'入力シート'!AE23="○"),CONCATENATE('計算シート'!$G$18,'入力シート'!AE23),"")))</f>
      </c>
    </row>
    <row r="52" spans="1:15" ht="16.5">
      <c r="A52" s="107">
        <f>IF('入力シート'!R24=0,"",'計算シート'!$G$14)</f>
      </c>
      <c r="B52" s="104" t="str">
        <f>IF('入力シート'!R24=0," ",'入力シート'!R24)</f>
        <v> </v>
      </c>
      <c r="C52" s="105">
        <f>IF('入力シート'!R24=0,"",'入力シート'!AF24)</f>
      </c>
      <c r="D52" s="6">
        <f>IF('入力シート'!R24=0,"",CONCATENATE('入力シート'!S24,'計算シート'!$G$11,'入力シート'!T24))</f>
      </c>
      <c r="E52" s="6">
        <f>IF('入力シート'!R24=0,"",CONCATENATE('入力シート'!U24,'計算シート'!$G$11,'入力シート'!V24))</f>
      </c>
      <c r="F52" s="6"/>
      <c r="G52" s="104" t="str">
        <f>IF('入力シート'!W24=0," ",'入力シート'!W24)</f>
        <v> </v>
      </c>
      <c r="H52" s="104">
        <f>IF(OR(C52=0,'入力シート'!X24=0),"",IF(C52=1,CONCATENATE('計算シート'!$G$17,'入力シート'!H59),IF(C52=2,CONCATENATE('計算シート'!$G$18,'入力シート'!X24),"")))</f>
      </c>
      <c r="I52" s="104">
        <f>IF('入力シート'!Y24=0,"",'入力シート'!Y24)</f>
      </c>
      <c r="J52" s="104">
        <f>IF(OR(C52=0,'入力シート'!Z24=0),"",IF(C52=1,CONCATENATE('計算シート'!$G$17,'入力シート'!J59),IF(C52=2,CONCATENATE('計算シート'!$G$18,'入力シート'!Z24),"")))</f>
      </c>
      <c r="K52" s="104">
        <f>IF('入力シート'!AA24=0,"",'入力シート'!AA24)</f>
      </c>
      <c r="L52" s="104">
        <f>IF(OR(C52=0,'入力シート'!AB24=0),"",IF(C52=1,CONCATENATE('計算シート'!$G$17,'入力シート'!L59),IF(C52=2,CONCATENATE('計算シート'!$G$18,'入力シート'!AB24),"")))</f>
      </c>
      <c r="M52" s="104">
        <f>IF('入力シート'!AC24=0,"",'入力シート'!AC24)</f>
      </c>
      <c r="N52" s="104">
        <f>IF(C52=0,"",IF(AND(C52=1,'入力シート'!AD24="○"),CONCATENATE('計算シート'!$G$17,'入力シート'!AD24),IF(AND(C52=2,'入力シート'!AD24="○"),CONCATENATE('計算シート'!$G$18,'入力シート'!AD24),"")))</f>
      </c>
      <c r="O52" s="104">
        <f>IF(C52=0,"",IF(AND(C52=1,'入力シート'!AE24="○"),CONCATENATE('計算シート'!$G$17,'入力シート'!AE24),IF(AND(C52=2,'入力シート'!AE24="○"),CONCATENATE('計算シート'!$G$18,'入力シート'!AE24),"")))</f>
      </c>
    </row>
    <row r="53" spans="1:15" ht="16.5">
      <c r="A53" s="107">
        <f>IF('入力シート'!R25=0,"",'計算シート'!$G$14)</f>
      </c>
      <c r="B53" s="104" t="str">
        <f>IF('入力シート'!R25=0," ",'入力シート'!R25)</f>
        <v> </v>
      </c>
      <c r="C53" s="105">
        <f>IF('入力シート'!R25=0,"",'入力シート'!AF25)</f>
      </c>
      <c r="D53" s="6">
        <f>IF('入力シート'!R25=0,"",CONCATENATE('入力シート'!S25,'計算シート'!$G$11,'入力シート'!T25))</f>
      </c>
      <c r="E53" s="6">
        <f>IF('入力シート'!R25=0,"",CONCATENATE('入力シート'!U25,'計算シート'!$G$11,'入力シート'!V25))</f>
      </c>
      <c r="F53" s="6"/>
      <c r="G53" s="104" t="str">
        <f>IF('入力シート'!W25=0," ",'入力シート'!W25)</f>
        <v> </v>
      </c>
      <c r="H53" s="104">
        <f>IF(OR(C53=0,'入力シート'!X25=0),"",IF(C53=1,CONCATENATE('計算シート'!$G$17,'入力シート'!H60),IF(C53=2,CONCATENATE('計算シート'!$G$18,'入力シート'!X25),"")))</f>
      </c>
      <c r="I53" s="104">
        <f>IF('入力シート'!Y25=0,"",'入力シート'!Y25)</f>
      </c>
      <c r="J53" s="104">
        <f>IF(OR(C53=0,'入力シート'!Z25=0),"",IF(C53=1,CONCATENATE('計算シート'!$G$17,'入力シート'!J60),IF(C53=2,CONCATENATE('計算シート'!$G$18,'入力シート'!Z25),"")))</f>
      </c>
      <c r="K53" s="104">
        <f>IF('入力シート'!AA25=0,"",'入力シート'!AA25)</f>
      </c>
      <c r="L53" s="104">
        <f>IF(OR(C53=0,'入力シート'!AB25=0),"",IF(C53=1,CONCATENATE('計算シート'!$G$17,'入力シート'!L60),IF(C53=2,CONCATENATE('計算シート'!$G$18,'入力シート'!AB25),"")))</f>
      </c>
      <c r="M53" s="104">
        <f>IF('入力シート'!AC25=0,"",'入力シート'!AC25)</f>
      </c>
      <c r="N53" s="104">
        <f>IF(C53=0,"",IF(AND(C53=1,'入力シート'!AD25="○"),CONCATENATE('計算シート'!$G$17,'入力シート'!AD25),IF(AND(C53=2,'入力シート'!AD25="○"),CONCATENATE('計算シート'!$G$18,'入力シート'!AD25),"")))</f>
      </c>
      <c r="O53" s="104">
        <f>IF(C53=0,"",IF(AND(C53=1,'入力シート'!AE25="○"),CONCATENATE('計算シート'!$G$17,'入力シート'!AE25),IF(AND(C53=2,'入力シート'!AE25="○"),CONCATENATE('計算シート'!$G$18,'入力シート'!AE25),"")))</f>
      </c>
    </row>
    <row r="54" spans="1:15" ht="16.5">
      <c r="A54" s="107">
        <f>IF('入力シート'!R26=0,"",'計算シート'!$G$14)</f>
      </c>
      <c r="B54" s="104" t="str">
        <f>IF('入力シート'!R26=0," ",'入力シート'!R26)</f>
        <v> </v>
      </c>
      <c r="C54" s="105">
        <f>IF('入力シート'!R26=0,"",'入力シート'!AF26)</f>
      </c>
      <c r="D54" s="6">
        <f>IF('入力シート'!R26=0,"",CONCATENATE('入力シート'!S26,'計算シート'!$G$11,'入力シート'!T26))</f>
      </c>
      <c r="E54" s="6">
        <f>IF('入力シート'!R26=0,"",CONCATENATE('入力シート'!U26,'計算シート'!$G$11,'入力シート'!V26))</f>
      </c>
      <c r="F54" s="6"/>
      <c r="G54" s="104" t="str">
        <f>IF('入力シート'!W26=0," ",'入力シート'!W26)</f>
        <v> </v>
      </c>
      <c r="H54" s="104">
        <f>IF(OR(C54=0,'入力シート'!X26=0),"",IF(C54=1,CONCATENATE('計算シート'!$G$17,'入力シート'!H61),IF(C54=2,CONCATENATE('計算シート'!$G$18,'入力シート'!X26),"")))</f>
      </c>
      <c r="I54" s="104">
        <f>IF('入力シート'!Y26=0,"",'入力シート'!Y26)</f>
      </c>
      <c r="J54" s="104">
        <f>IF(OR(C54=0,'入力シート'!Z26=0),"",IF(C54=1,CONCATENATE('計算シート'!$G$17,'入力シート'!J61),IF(C54=2,CONCATENATE('計算シート'!$G$18,'入力シート'!Z26),"")))</f>
      </c>
      <c r="K54" s="104">
        <f>IF('入力シート'!AA26=0,"",'入力シート'!AA26)</f>
      </c>
      <c r="L54" s="104">
        <f>IF(OR(C54=0,'入力シート'!AB26=0),"",IF(C54=1,CONCATENATE('計算シート'!$G$17,'入力シート'!L61),IF(C54=2,CONCATENATE('計算シート'!$G$18,'入力シート'!AB26),"")))</f>
      </c>
      <c r="M54" s="104">
        <f>IF('入力シート'!AC26=0,"",'入力シート'!AC26)</f>
      </c>
      <c r="N54" s="104">
        <f>IF(C54=0,"",IF(AND(C54=1,'入力シート'!AD26="○"),CONCATENATE('計算シート'!$G$17,'入力シート'!AD26),IF(AND(C54=2,'入力シート'!AD26="○"),CONCATENATE('計算シート'!$G$18,'入力シート'!AD26),"")))</f>
      </c>
      <c r="O54" s="104">
        <f>IF(C54=0,"",IF(AND(C54=1,'入力シート'!AE26="○"),CONCATENATE('計算シート'!$G$17,'入力シート'!AE26),IF(AND(C54=2,'入力シート'!AE26="○"),CONCATENATE('計算シート'!$G$18,'入力シート'!AE26),"")))</f>
      </c>
    </row>
    <row r="55" spans="1:15" ht="16.5">
      <c r="A55" s="107">
        <f>IF('入力シート'!R27=0,"",'計算シート'!$G$14)</f>
      </c>
      <c r="B55" s="104" t="str">
        <f>IF('入力シート'!R27=0," ",'入力シート'!R27)</f>
        <v> </v>
      </c>
      <c r="C55" s="105">
        <f>IF('入力シート'!R27=0,"",'入力シート'!AF27)</f>
      </c>
      <c r="D55" s="6">
        <f>IF('入力シート'!R27=0,"",CONCATENATE('入力シート'!S27,'計算シート'!$G$11,'入力シート'!T27))</f>
      </c>
      <c r="E55" s="6">
        <f>IF('入力シート'!R27=0,"",CONCATENATE('入力シート'!U27,'計算シート'!$G$11,'入力シート'!V27))</f>
      </c>
      <c r="F55" s="6"/>
      <c r="G55" s="104" t="str">
        <f>IF('入力シート'!W27=0," ",'入力シート'!W27)</f>
        <v> </v>
      </c>
      <c r="H55" s="104">
        <f>IF(OR(C55=0,'入力シート'!X27=0),"",IF(C55=1,CONCATENATE('計算シート'!$G$17,'入力シート'!H62),IF(C55=2,CONCATENATE('計算シート'!$G$18,'入力シート'!X27),"")))</f>
      </c>
      <c r="I55" s="104">
        <f>IF('入力シート'!Y27=0,"",'入力シート'!Y27)</f>
      </c>
      <c r="J55" s="104">
        <f>IF(OR(C55=0,'入力シート'!Z27=0),"",IF(C55=1,CONCATENATE('計算シート'!$G$17,'入力シート'!J62),IF(C55=2,CONCATENATE('計算シート'!$G$18,'入力シート'!Z27),"")))</f>
      </c>
      <c r="K55" s="104">
        <f>IF('入力シート'!AA27=0,"",'入力シート'!AA27)</f>
      </c>
      <c r="L55" s="104">
        <f>IF(OR(C55=0,'入力シート'!AB27=0),"",IF(C55=1,CONCATENATE('計算シート'!$G$17,'入力シート'!L62),IF(C55=2,CONCATENATE('計算シート'!$G$18,'入力シート'!AB27),"")))</f>
      </c>
      <c r="M55" s="104">
        <f>IF('入力シート'!AC27=0,"",'入力シート'!AC27)</f>
      </c>
      <c r="N55" s="104">
        <f>IF(C55=0,"",IF(AND(C55=1,'入力シート'!AD27="○"),CONCATENATE('計算シート'!$G$17,'入力シート'!AD27),IF(AND(C55=2,'入力シート'!AD27="○"),CONCATENATE('計算シート'!$G$18,'入力シート'!AD27),"")))</f>
      </c>
      <c r="O55" s="104">
        <f>IF(C55=0,"",IF(AND(C55=1,'入力シート'!AE27="○"),CONCATENATE('計算シート'!$G$17,'入力シート'!AE27),IF(AND(C55=2,'入力シート'!AE27="○"),CONCATENATE('計算シート'!$G$18,'入力シート'!AE27),"")))</f>
      </c>
    </row>
    <row r="56" spans="1:15" ht="16.5">
      <c r="A56" s="107">
        <f>IF('入力シート'!R28=0,"",'計算シート'!$G$14)</f>
      </c>
      <c r="B56" s="104" t="str">
        <f>IF('入力シート'!R28=0," ",'入力シート'!R28)</f>
        <v> </v>
      </c>
      <c r="C56" s="105">
        <f>IF('入力シート'!R28=0,"",'入力シート'!AF28)</f>
      </c>
      <c r="D56" s="6">
        <f>IF('入力シート'!R28=0,"",CONCATENATE('入力シート'!S28,'計算シート'!$G$11,'入力シート'!T28))</f>
      </c>
      <c r="E56" s="6">
        <f>IF('入力シート'!R28=0,"",CONCATENATE('入力シート'!U28,'計算シート'!$G$11,'入力シート'!V28))</f>
      </c>
      <c r="F56" s="6"/>
      <c r="G56" s="104" t="str">
        <f>IF('入力シート'!W28=0," ",'入力シート'!W28)</f>
        <v> </v>
      </c>
      <c r="H56" s="104">
        <f>IF(OR(C56=0,'入力シート'!X28=0),"",IF(C56=1,CONCATENATE('計算シート'!$G$17,'入力シート'!H63),IF(C56=2,CONCATENATE('計算シート'!$G$18,'入力シート'!X28),"")))</f>
      </c>
      <c r="I56" s="104">
        <f>IF('入力シート'!Y28=0,"",'入力シート'!Y28)</f>
      </c>
      <c r="J56" s="104">
        <f>IF(OR(C56=0,'入力シート'!Z28=0),"",IF(C56=1,CONCATENATE('計算シート'!$G$17,'入力シート'!J63),IF(C56=2,CONCATENATE('計算シート'!$G$18,'入力シート'!Z28),"")))</f>
      </c>
      <c r="K56" s="104">
        <f>IF('入力シート'!AA28=0,"",'入力シート'!AA28)</f>
      </c>
      <c r="L56" s="104">
        <f>IF(OR(C56=0,'入力シート'!AB28=0),"",IF(C56=1,CONCATENATE('計算シート'!$G$17,'入力シート'!L63),IF(C56=2,CONCATENATE('計算シート'!$G$18,'入力シート'!AB28),"")))</f>
      </c>
      <c r="M56" s="104">
        <f>IF('入力シート'!AC28=0,"",'入力シート'!AC28)</f>
      </c>
      <c r="N56" s="104">
        <f>IF(C56=0,"",IF(AND(C56=1,'入力シート'!AD28="○"),CONCATENATE('計算シート'!$G$17,'入力シート'!AD28),IF(AND(C56=2,'入力シート'!AD28="○"),CONCATENATE('計算シート'!$G$18,'入力シート'!AD28),"")))</f>
      </c>
      <c r="O56" s="104">
        <f>IF(C56=0,"",IF(AND(C56=1,'入力シート'!AE28="○"),CONCATENATE('計算シート'!$G$17,'入力シート'!AE28),IF(AND(C56=2,'入力シート'!AE28="○"),CONCATENATE('計算シート'!$G$18,'入力シート'!AE28),"")))</f>
      </c>
    </row>
    <row r="57" spans="1:15" ht="16.5">
      <c r="A57" s="107">
        <f>IF('入力シート'!R29=0,"",'計算シート'!$G$14)</f>
      </c>
      <c r="B57" s="104" t="str">
        <f>IF('入力シート'!R29=0," ",'入力シート'!R29)</f>
        <v> </v>
      </c>
      <c r="C57" s="105">
        <f>IF('入力シート'!R29=0,"",'入力シート'!AF29)</f>
      </c>
      <c r="D57" s="6">
        <f>IF('入力シート'!R29=0,"",CONCATENATE('入力シート'!S29,'計算シート'!$G$11,'入力シート'!T29))</f>
      </c>
      <c r="E57" s="6">
        <f>IF('入力シート'!R29=0,"",CONCATENATE('入力シート'!U29,'計算シート'!$G$11,'入力シート'!V29))</f>
      </c>
      <c r="F57" s="6"/>
      <c r="G57" s="104" t="str">
        <f>IF('入力シート'!W29=0," ",'入力シート'!W29)</f>
        <v> </v>
      </c>
      <c r="H57" s="104">
        <f>IF(OR(C57=0,'入力シート'!X29=0),"",IF(C57=1,CONCATENATE('計算シート'!$G$17,'入力シート'!H64),IF(C57=2,CONCATENATE('計算シート'!$G$18,'入力シート'!X29),"")))</f>
      </c>
      <c r="I57" s="104">
        <f>IF('入力シート'!Y29=0,"",'入力シート'!Y29)</f>
      </c>
      <c r="J57" s="104">
        <f>IF(OR(C57=0,'入力シート'!Z29=0),"",IF(C57=1,CONCATENATE('計算シート'!$G$17,'入力シート'!J64),IF(C57=2,CONCATENATE('計算シート'!$G$18,'入力シート'!Z29),"")))</f>
      </c>
      <c r="K57" s="104">
        <f>IF('入力シート'!AA29=0,"",'入力シート'!AA29)</f>
      </c>
      <c r="L57" s="104">
        <f>IF(OR(C57=0,'入力シート'!AB29=0),"",IF(C57=1,CONCATENATE('計算シート'!$G$17,'入力シート'!L64),IF(C57=2,CONCATENATE('計算シート'!$G$18,'入力シート'!AB29),"")))</f>
      </c>
      <c r="M57" s="104">
        <f>IF('入力シート'!AC29=0,"",'入力シート'!AC29)</f>
      </c>
      <c r="N57" s="104">
        <f>IF(C57=0,"",IF(AND(C57=1,'入力シート'!AD29="○"),CONCATENATE('計算シート'!$G$17,'入力シート'!AD29),IF(AND(C57=2,'入力シート'!AD29="○"),CONCATENATE('計算シート'!$G$18,'入力シート'!AD29),"")))</f>
      </c>
      <c r="O57" s="104">
        <f>IF(C57=0,"",IF(AND(C57=1,'入力シート'!AE29="○"),CONCATENATE('計算シート'!$G$17,'入力シート'!AE29),IF(AND(C57=2,'入力シート'!AE29="○"),CONCATENATE('計算シート'!$G$18,'入力シート'!AE29),"")))</f>
      </c>
    </row>
    <row r="58" spans="1:15" ht="16.5">
      <c r="A58" s="107">
        <f>IF('入力シート'!R30=0,"",'計算シート'!$G$14)</f>
      </c>
      <c r="B58" s="104" t="str">
        <f>IF('入力シート'!R30=0," ",'入力シート'!R30)</f>
        <v> </v>
      </c>
      <c r="C58" s="105">
        <f>IF('入力シート'!R30=0,"",'入力シート'!AF30)</f>
      </c>
      <c r="D58" s="6">
        <f>IF('入力シート'!R30=0,"",CONCATENATE('入力シート'!S30,'計算シート'!$G$11,'入力シート'!T30))</f>
      </c>
      <c r="E58" s="6">
        <f>IF('入力シート'!R30=0,"",CONCATENATE('入力シート'!U30,'計算シート'!$G$11,'入力シート'!V30))</f>
      </c>
      <c r="F58" s="6"/>
      <c r="G58" s="104" t="str">
        <f>IF('入力シート'!W30=0," ",'入力シート'!W30)</f>
        <v> </v>
      </c>
      <c r="H58" s="104">
        <f>IF(OR(C58=0,'入力シート'!X30=0),"",IF(C58=1,CONCATENATE('計算シート'!$G$17,'入力シート'!H65),IF(C58=2,CONCATENATE('計算シート'!$G$18,'入力シート'!X30),"")))</f>
      </c>
      <c r="I58" s="104">
        <f>IF('入力シート'!Y30=0,"",'入力シート'!Y30)</f>
      </c>
      <c r="J58" s="104">
        <f>IF(OR(C58=0,'入力シート'!Z30=0),"",IF(C58=1,CONCATENATE('計算シート'!$G$17,'入力シート'!J65),IF(C58=2,CONCATENATE('計算シート'!$G$18,'入力シート'!Z30),"")))</f>
      </c>
      <c r="K58" s="104">
        <f>IF('入力シート'!AA30=0,"",'入力シート'!AA30)</f>
      </c>
      <c r="L58" s="104">
        <f>IF(OR(C58=0,'入力シート'!AB30=0),"",IF(C58=1,CONCATENATE('計算シート'!$G$17,'入力シート'!L65),IF(C58=2,CONCATENATE('計算シート'!$G$18,'入力シート'!AB30),"")))</f>
      </c>
      <c r="M58" s="104">
        <f>IF('入力シート'!AC30=0,"",'入力シート'!AC30)</f>
      </c>
      <c r="N58" s="104">
        <f>IF(C58=0,"",IF(AND(C58=1,'入力シート'!AD30="○"),CONCATENATE('計算シート'!$G$17,'入力シート'!AD30),IF(AND(C58=2,'入力シート'!AD30="○"),CONCATENATE('計算シート'!$G$18,'入力シート'!AD30),"")))</f>
      </c>
      <c r="O58" s="104">
        <f>IF(C58=0,"",IF(AND(C58=1,'入力シート'!AE30="○"),CONCATENATE('計算シート'!$G$17,'入力シート'!AE30),IF(AND(C58=2,'入力シート'!AE30="○"),CONCATENATE('計算シート'!$G$18,'入力シート'!AE30),"")))</f>
      </c>
    </row>
    <row r="59" spans="1:15" ht="16.5">
      <c r="A59" s="107">
        <f>IF('入力シート'!R31=0,"",'計算シート'!$G$14)</f>
      </c>
      <c r="B59" s="104" t="str">
        <f>IF('入力シート'!R31=0," ",'入力シート'!R31)</f>
        <v> </v>
      </c>
      <c r="C59" s="105">
        <f>IF('入力シート'!R31=0,"",'入力シート'!AF31)</f>
      </c>
      <c r="D59" s="6">
        <f>IF('入力シート'!R31=0,"",CONCATENATE('入力シート'!S31,'計算シート'!$G$11,'入力シート'!T31))</f>
      </c>
      <c r="E59" s="6">
        <f>IF('入力シート'!R31=0,"",CONCATENATE('入力シート'!U31,'計算シート'!$G$11,'入力シート'!V31))</f>
      </c>
      <c r="F59" s="6"/>
      <c r="G59" s="104" t="str">
        <f>IF('入力シート'!W31=0," ",'入力シート'!W31)</f>
        <v> </v>
      </c>
      <c r="H59" s="104">
        <f>IF(OR(C59=0,'入力シート'!X31=0),"",IF(C59=1,CONCATENATE('計算シート'!$G$17,'入力シート'!H66),IF(C59=2,CONCATENATE('計算シート'!$G$18,'入力シート'!X31),"")))</f>
      </c>
      <c r="I59" s="104">
        <f>IF('入力シート'!Y31=0,"",'入力シート'!Y31)</f>
      </c>
      <c r="J59" s="104">
        <f>IF(OR(C59=0,'入力シート'!Z31=0),"",IF(C59=1,CONCATENATE('計算シート'!$G$17,'入力シート'!J66),IF(C59=2,CONCATENATE('計算シート'!$G$18,'入力シート'!Z31),"")))</f>
      </c>
      <c r="K59" s="104">
        <f>IF('入力シート'!AA31=0,"",'入力シート'!AA31)</f>
      </c>
      <c r="L59" s="104">
        <f>IF(OR(C59=0,'入力シート'!AB31=0),"",IF(C59=1,CONCATENATE('計算シート'!$G$17,'入力シート'!L66),IF(C59=2,CONCATENATE('計算シート'!$G$18,'入力シート'!AB31),"")))</f>
      </c>
      <c r="M59" s="104">
        <f>IF('入力シート'!AC31=0,"",'入力シート'!AC31)</f>
      </c>
      <c r="N59" s="104">
        <f>IF(C59=0,"",IF(AND(C59=1,'入力シート'!AD31="○"),CONCATENATE('計算シート'!$G$17,'入力シート'!AD31),IF(AND(C59=2,'入力シート'!AD31="○"),CONCATENATE('計算シート'!$G$18,'入力シート'!AD31),"")))</f>
      </c>
      <c r="O59" s="104">
        <f>IF(C59=0,"",IF(AND(C59=1,'入力シート'!AE31="○"),CONCATENATE('計算シート'!$G$17,'入力シート'!AE31),IF(AND(C59=2,'入力シート'!AE31="○"),CONCATENATE('計算シート'!$G$18,'入力シート'!AE31),"")))</f>
      </c>
    </row>
    <row r="60" spans="1:15" ht="16.5">
      <c r="A60" s="107">
        <f>IF('入力シート'!R32=0,"",'計算シート'!$G$14)</f>
      </c>
      <c r="B60" s="104" t="str">
        <f>IF('入力シート'!R32=0," ",'入力シート'!R32)</f>
        <v> </v>
      </c>
      <c r="C60" s="105">
        <f>IF('入力シート'!R32=0,"",'入力シート'!AF32)</f>
      </c>
      <c r="D60" s="6">
        <f>IF('入力シート'!R32=0,"",CONCATENATE('入力シート'!S32,'計算シート'!$G$11,'入力シート'!T32))</f>
      </c>
      <c r="E60" s="6">
        <f>IF('入力シート'!R32=0,"",CONCATENATE('入力シート'!U32,'計算シート'!$G$11,'入力シート'!V32))</f>
      </c>
      <c r="F60" s="6"/>
      <c r="G60" s="104" t="str">
        <f>IF('入力シート'!W32=0," ",'入力シート'!W32)</f>
        <v> </v>
      </c>
      <c r="H60" s="104">
        <f>IF(OR(C60=0,'入力シート'!X32=0),"",IF(C60=1,CONCATENATE('計算シート'!$G$17,'入力シート'!H67),IF(C60=2,CONCATENATE('計算シート'!$G$18,'入力シート'!X32),"")))</f>
      </c>
      <c r="I60" s="104">
        <f>IF('入力シート'!Y32=0,"",'入力シート'!Y32)</f>
      </c>
      <c r="J60" s="104">
        <f>IF(OR(C60=0,'入力シート'!Z32=0),"",IF(C60=1,CONCATENATE('計算シート'!$G$17,'入力シート'!J67),IF(C60=2,CONCATENATE('計算シート'!$G$18,'入力シート'!Z32),"")))</f>
      </c>
      <c r="K60" s="104">
        <f>IF('入力シート'!AA32=0,"",'入力シート'!AA32)</f>
      </c>
      <c r="L60" s="104">
        <f>IF(OR(C60=0,'入力シート'!AB32=0),"",IF(C60=1,CONCATENATE('計算シート'!$G$17,'入力シート'!L67),IF(C60=2,CONCATENATE('計算シート'!$G$18,'入力シート'!AB32),"")))</f>
      </c>
      <c r="M60" s="104">
        <f>IF('入力シート'!AC32=0,"",'入力シート'!AC32)</f>
      </c>
      <c r="N60" s="104">
        <f>IF(C60=0,"",IF(AND(C60=1,'入力シート'!AD32="○"),CONCATENATE('計算シート'!$G$17,'入力シート'!AD32),IF(AND(C60=2,'入力シート'!AD32="○"),CONCATENATE('計算シート'!$G$18,'入力シート'!AD32),"")))</f>
      </c>
      <c r="O60" s="104">
        <f>IF(C60=0,"",IF(AND(C60=1,'入力シート'!AE32="○"),CONCATENATE('計算シート'!$G$17,'入力シート'!AE32),IF(AND(C60=2,'入力シート'!AE32="○"),CONCATENATE('計算シート'!$G$18,'入力シート'!AE32),"")))</f>
      </c>
    </row>
    <row r="61" spans="1:15" ht="16.5">
      <c r="A61" s="107">
        <f>IF('入力シート'!R33=0,"",'計算シート'!$G$14)</f>
      </c>
      <c r="B61" s="104" t="str">
        <f>IF('入力シート'!R33=0," ",'入力シート'!R33)</f>
        <v> </v>
      </c>
      <c r="C61" s="105">
        <f>IF('入力シート'!R33=0,"",'入力シート'!AF33)</f>
      </c>
      <c r="D61" s="6">
        <f>IF('入力シート'!R33=0,"",CONCATENATE('入力シート'!S33,'計算シート'!$G$11,'入力シート'!T33))</f>
      </c>
      <c r="E61" s="6">
        <f>IF('入力シート'!R33=0,"",CONCATENATE('入力シート'!U33,'計算シート'!$G$11,'入力シート'!V33))</f>
      </c>
      <c r="F61" s="6"/>
      <c r="G61" s="104" t="str">
        <f>IF('入力シート'!W33=0," ",'入力シート'!W33)</f>
        <v> </v>
      </c>
      <c r="H61" s="104">
        <f>IF(OR(C61=0,'入力シート'!X33=0),"",IF(C61=1,CONCATENATE('計算シート'!$G$17,'入力シート'!H68),IF(C61=2,CONCATENATE('計算シート'!$G$18,'入力シート'!X33),"")))</f>
      </c>
      <c r="I61" s="104">
        <f>IF('入力シート'!Y33=0,"",'入力シート'!Y33)</f>
      </c>
      <c r="J61" s="104">
        <f>IF(OR(C61=0,'入力シート'!Z33=0),"",IF(C61=1,CONCATENATE('計算シート'!$G$17,'入力シート'!J68),IF(C61=2,CONCATENATE('計算シート'!$G$18,'入力シート'!Z33),"")))</f>
      </c>
      <c r="K61" s="104">
        <f>IF('入力シート'!AA33=0,"",'入力シート'!AA33)</f>
      </c>
      <c r="L61" s="104">
        <f>IF(OR(C61=0,'入力シート'!AB33=0),"",IF(C61=1,CONCATENATE('計算シート'!$G$17,'入力シート'!L68),IF(C61=2,CONCATENATE('計算シート'!$G$18,'入力シート'!AB33),"")))</f>
      </c>
      <c r="M61" s="104">
        <f>IF('入力シート'!AC33=0,"",'入力シート'!AC33)</f>
      </c>
      <c r="N61" s="104">
        <f>IF(C61=0,"",IF(AND(C61=1,'入力シート'!AD33="○"),CONCATENATE('計算シート'!$G$17,'入力シート'!AD33),IF(AND(C61=2,'入力シート'!AD33="○"),CONCATENATE('計算シート'!$G$18,'入力シート'!AD33),"")))</f>
      </c>
      <c r="O61" s="104">
        <f>IF(C61=0,"",IF(AND(C61=1,'入力シート'!AE33="○"),CONCATENATE('計算シート'!$G$17,'入力シート'!AE33),IF(AND(C61=2,'入力シート'!AE33="○"),CONCATENATE('計算シート'!$G$18,'入力シート'!AE33),"")))</f>
      </c>
    </row>
    <row r="62" spans="1:15" ht="16.5">
      <c r="A62" s="107">
        <f>IF('入力シート'!R34=0,"",'計算シート'!$G$14)</f>
      </c>
      <c r="B62" s="104" t="str">
        <f>IF('入力シート'!R34=0," ",'入力シート'!R34)</f>
        <v> </v>
      </c>
      <c r="C62" s="105">
        <f>IF('入力シート'!R34=0,"",'入力シート'!AF34)</f>
      </c>
      <c r="D62" s="6">
        <f>IF('入力シート'!R34=0,"",CONCATENATE('入力シート'!S34,'計算シート'!$G$11,'入力シート'!T34))</f>
      </c>
      <c r="E62" s="6">
        <f>IF('入力シート'!R34=0,"",CONCATENATE('入力シート'!U34,'計算シート'!$G$11,'入力シート'!V34))</f>
      </c>
      <c r="F62" s="6"/>
      <c r="G62" s="104" t="str">
        <f>IF('入力シート'!W34=0," ",'入力シート'!W34)</f>
        <v> </v>
      </c>
      <c r="H62" s="104">
        <f>IF(OR(C62=0,'入力シート'!X34=0),"",IF(C62=1,CONCATENATE('計算シート'!$G$17,'入力シート'!H69),IF(C62=2,CONCATENATE('計算シート'!$G$18,'入力シート'!X34),"")))</f>
      </c>
      <c r="I62" s="104">
        <f>IF('入力シート'!Y34=0,"",'入力シート'!Y34)</f>
      </c>
      <c r="J62" s="104">
        <f>IF(OR(C62=0,'入力シート'!Z34=0),"",IF(C62=1,CONCATENATE('計算シート'!$G$17,'入力シート'!J69),IF(C62=2,CONCATENATE('計算シート'!$G$18,'入力シート'!Z34),"")))</f>
      </c>
      <c r="K62" s="104">
        <f>IF('入力シート'!AA34=0,"",'入力シート'!AA34)</f>
      </c>
      <c r="L62" s="104">
        <f>IF(OR(C62=0,'入力シート'!AB34=0),"",IF(C62=1,CONCATENATE('計算シート'!$G$17,'入力シート'!L69),IF(C62=2,CONCATENATE('計算シート'!$G$18,'入力シート'!AB34),"")))</f>
      </c>
      <c r="M62" s="104">
        <f>IF('入力シート'!AC34=0,"",'入力シート'!AC34)</f>
      </c>
      <c r="N62" s="104">
        <f>IF(C62=0,"",IF(AND(C62=1,'入力シート'!AD34="○"),CONCATENATE('計算シート'!$G$17,'入力シート'!AD34),IF(AND(C62=2,'入力シート'!AD34="○"),CONCATENATE('計算シート'!$G$18,'入力シート'!AD34),"")))</f>
      </c>
      <c r="O62" s="104">
        <f>IF(C62=0,"",IF(AND(C62=1,'入力シート'!AE34="○"),CONCATENATE('計算シート'!$G$17,'入力シート'!AE34),IF(AND(C62=2,'入力シート'!AE34="○"),CONCATENATE('計算シート'!$G$18,'入力シート'!AE34),"")))</f>
      </c>
    </row>
    <row r="63" spans="1:15" ht="16.5">
      <c r="A63" s="107">
        <f>IF('入力シート'!R35=0,"",'計算シート'!$G$14)</f>
      </c>
      <c r="B63" s="104" t="str">
        <f>IF('入力シート'!R35=0," ",'入力シート'!R35)</f>
        <v> </v>
      </c>
      <c r="C63" s="105">
        <f>IF('入力シート'!R35=0,"",'入力シート'!AF35)</f>
      </c>
      <c r="D63" s="6">
        <f>IF('入力シート'!R35=0,"",CONCATENATE('入力シート'!S35,'計算シート'!$G$11,'入力シート'!T35))</f>
      </c>
      <c r="E63" s="6">
        <f>IF('入力シート'!R35=0,"",CONCATENATE('入力シート'!U35,'計算シート'!$G$11,'入力シート'!V35))</f>
      </c>
      <c r="F63" s="6"/>
      <c r="G63" s="104" t="str">
        <f>IF('入力シート'!W35=0," ",'入力シート'!W35)</f>
        <v> </v>
      </c>
      <c r="H63" s="104">
        <f>IF(OR(C63=0,'入力シート'!X35=0),"",IF(C63=1,CONCATENATE('計算シート'!$G$17,'入力シート'!H70),IF(C63=2,CONCATENATE('計算シート'!$G$18,'入力シート'!X35),"")))</f>
      </c>
      <c r="I63" s="104">
        <f>IF('入力シート'!Y35=0,"",'入力シート'!Y35)</f>
      </c>
      <c r="J63" s="104">
        <f>IF(OR(C63=0,'入力シート'!Z35=0),"",IF(C63=1,CONCATENATE('計算シート'!$G$17,'入力シート'!J70),IF(C63=2,CONCATENATE('計算シート'!$G$18,'入力シート'!Z35),"")))</f>
      </c>
      <c r="K63" s="104">
        <f>IF('入力シート'!AA35=0,"",'入力シート'!AA35)</f>
      </c>
      <c r="L63" s="104">
        <f>IF(OR(C63=0,'入力シート'!AB35=0),"",IF(C63=1,CONCATENATE('計算シート'!$G$17,'入力シート'!L70),IF(C63=2,CONCATENATE('計算シート'!$G$18,'入力シート'!AB35),"")))</f>
      </c>
      <c r="M63" s="104">
        <f>IF('入力シート'!AC35=0,"",'入力シート'!AC35)</f>
      </c>
      <c r="N63" s="104">
        <f>IF(C63=0,"",IF(AND(C63=1,'入力シート'!AD35="○"),CONCATENATE('計算シート'!$G$17,'入力シート'!AD35),IF(AND(C63=2,'入力シート'!AD35="○"),CONCATENATE('計算シート'!$G$18,'入力シート'!AD35),"")))</f>
      </c>
      <c r="O63" s="104">
        <f>IF(C63=0,"",IF(AND(C63=1,'入力シート'!AE35="○"),CONCATENATE('計算シート'!$G$17,'入力シート'!AE35),IF(AND(C63=2,'入力シート'!AE35="○"),CONCATENATE('計算シート'!$G$18,'入力シート'!AE35),"")))</f>
      </c>
    </row>
    <row r="64" spans="1:15" ht="16.5">
      <c r="A64" s="107">
        <f>IF('入力シート'!R36=0,"",'計算シート'!$G$14)</f>
      </c>
      <c r="B64" s="104" t="str">
        <f>IF('入力シート'!R36=0," ",'入力シート'!R36)</f>
        <v> </v>
      </c>
      <c r="C64" s="105">
        <f>IF('入力シート'!R36=0,"",'入力シート'!AF36)</f>
      </c>
      <c r="D64" s="6">
        <f>IF('入力シート'!R36=0,"",CONCATENATE('入力シート'!S36,'計算シート'!$G$11,'入力シート'!T36))</f>
      </c>
      <c r="E64" s="6">
        <f>IF('入力シート'!R36=0,"",CONCATENATE('入力シート'!U36,'計算シート'!$G$11,'入力シート'!V36))</f>
      </c>
      <c r="F64" s="6"/>
      <c r="G64" s="104" t="str">
        <f>IF('入力シート'!W36=0," ",'入力シート'!W36)</f>
        <v> </v>
      </c>
      <c r="H64" s="104">
        <f>IF(OR(C64=0,'入力シート'!X36=0),"",IF(C64=1,CONCATENATE('計算シート'!$G$17,'入力シート'!H71),IF(C64=2,CONCATENATE('計算シート'!$G$18,'入力シート'!X36),"")))</f>
      </c>
      <c r="I64" s="104">
        <f>IF('入力シート'!Y36=0,"",'入力シート'!Y36)</f>
      </c>
      <c r="J64" s="104">
        <f>IF(OR(C64=0,'入力シート'!Z36=0),"",IF(C64=1,CONCATENATE('計算シート'!$G$17,'入力シート'!J71),IF(C64=2,CONCATENATE('計算シート'!$G$18,'入力シート'!Z36),"")))</f>
      </c>
      <c r="K64" s="104">
        <f>IF('入力シート'!AA36=0,"",'入力シート'!AA36)</f>
      </c>
      <c r="L64" s="104">
        <f>IF(OR(C64=0,'入力シート'!AB36=0),"",IF(C64=1,CONCATENATE('計算シート'!$G$17,'入力シート'!L71),IF(C64=2,CONCATENATE('計算シート'!$G$18,'入力シート'!AB36),"")))</f>
      </c>
      <c r="M64" s="104">
        <f>IF('入力シート'!AC36=0,"",'入力シート'!AC36)</f>
      </c>
      <c r="N64" s="104">
        <f>IF(C64=0,"",IF(AND(C64=1,'入力シート'!AD36="○"),CONCATENATE('計算シート'!$G$17,'入力シート'!AD36),IF(AND(C64=2,'入力シート'!AD36="○"),CONCATENATE('計算シート'!$G$18,'入力シート'!AD36),"")))</f>
      </c>
      <c r="O64" s="104">
        <f>IF(C64=0,"",IF(AND(C64=1,'入力シート'!AE36="○"),CONCATENATE('計算シート'!$G$17,'入力シート'!AE36),IF(AND(C64=2,'入力シート'!AE36="○"),CONCATENATE('計算シート'!$G$18,'入力シート'!AE36),"")))</f>
      </c>
    </row>
    <row r="65" spans="1:15" ht="16.5">
      <c r="A65" s="107">
        <f>IF('入力シート'!R37=0,"",'計算シート'!$G$14)</f>
      </c>
      <c r="B65" s="104" t="str">
        <f>IF('入力シート'!R37=0," ",'入力シート'!R37)</f>
        <v> </v>
      </c>
      <c r="C65" s="105">
        <f>IF('入力シート'!R37=0,"",'入力シート'!AF37)</f>
      </c>
      <c r="D65" s="6">
        <f>IF('入力シート'!R37=0,"",CONCATENATE('入力シート'!S37,'計算シート'!$G$11,'入力シート'!T37))</f>
      </c>
      <c r="E65" s="6">
        <f>IF('入力シート'!R37=0,"",CONCATENATE('入力シート'!U37,'計算シート'!$G$11,'入力シート'!V37))</f>
      </c>
      <c r="F65" s="6"/>
      <c r="G65" s="104" t="str">
        <f>IF('入力シート'!W37=0," ",'入力シート'!W37)</f>
        <v> </v>
      </c>
      <c r="H65" s="104">
        <f>IF(OR(C65=0,'入力シート'!X37=0),"",IF(C65=1,CONCATENATE('計算シート'!$G$17,'入力シート'!H72),IF(C65=2,CONCATENATE('計算シート'!$G$18,'入力シート'!X37),"")))</f>
      </c>
      <c r="I65" s="104">
        <f>IF('入力シート'!Y37=0,"",'入力シート'!Y37)</f>
      </c>
      <c r="J65" s="104">
        <f>IF(OR(C65=0,'入力シート'!Z37=0),"",IF(C65=1,CONCATENATE('計算シート'!$G$17,'入力シート'!J72),IF(C65=2,CONCATENATE('計算シート'!$G$18,'入力シート'!Z37),"")))</f>
      </c>
      <c r="K65" s="104">
        <f>IF('入力シート'!AA37=0,"",'入力シート'!AA37)</f>
      </c>
      <c r="L65" s="104">
        <f>IF(OR(C65=0,'入力シート'!AB37=0),"",IF(C65=1,CONCATENATE('計算シート'!$G$17,'入力シート'!L72),IF(C65=2,CONCATENATE('計算シート'!$G$18,'入力シート'!AB37),"")))</f>
      </c>
      <c r="M65" s="104">
        <f>IF('入力シート'!AC37=0,"",'入力シート'!AC37)</f>
      </c>
      <c r="N65" s="104">
        <f>IF(C65=0,"",IF(AND(C65=1,'入力シート'!AD37="○"),CONCATENATE('計算シート'!$G$17,'入力シート'!AD37),IF(AND(C65=2,'入力シート'!AD37="○"),CONCATENATE('計算シート'!$G$18,'入力シート'!AD37),"")))</f>
      </c>
      <c r="O65" s="104">
        <f>IF(C65=0,"",IF(AND(C65=1,'入力シート'!AE37="○"),CONCATENATE('計算シート'!$G$17,'入力シート'!AE37),IF(AND(C65=2,'入力シート'!AE37="○"),CONCATENATE('計算シート'!$G$18,'入力シート'!AE37),"")))</f>
      </c>
    </row>
    <row r="66" spans="1:15" ht="16.5">
      <c r="A66" s="107">
        <f>IF('入力シート'!R38=0,"",'計算シート'!$G$14)</f>
      </c>
      <c r="B66" s="104" t="str">
        <f>IF('入力シート'!R38=0," ",'入力シート'!R38)</f>
        <v> </v>
      </c>
      <c r="C66" s="105">
        <f>IF('入力シート'!R38=0,"",'入力シート'!AF38)</f>
      </c>
      <c r="D66" s="6">
        <f>IF('入力シート'!R38=0,"",CONCATENATE('入力シート'!S38,'計算シート'!$G$11,'入力シート'!T38))</f>
      </c>
      <c r="E66" s="6">
        <f>IF('入力シート'!R38=0,"",CONCATENATE('入力シート'!U38,'計算シート'!$G$11,'入力シート'!V38))</f>
      </c>
      <c r="F66" s="6"/>
      <c r="G66" s="104" t="str">
        <f>IF('入力シート'!W38=0," ",'入力シート'!W38)</f>
        <v> </v>
      </c>
      <c r="H66" s="104">
        <f>IF(OR(C66=0,'入力シート'!X38=0),"",IF(C66=1,CONCATENATE('計算シート'!$G$17,'入力シート'!H73),IF(C66=2,CONCATENATE('計算シート'!$G$18,'入力シート'!X38),"")))</f>
      </c>
      <c r="I66" s="104">
        <f>IF('入力シート'!Y38=0,"",'入力シート'!Y38)</f>
      </c>
      <c r="J66" s="104">
        <f>IF(OR(C66=0,'入力シート'!Z38=0),"",IF(C66=1,CONCATENATE('計算シート'!$G$17,'入力シート'!J73),IF(C66=2,CONCATENATE('計算シート'!$G$18,'入力シート'!Z38),"")))</f>
      </c>
      <c r="K66" s="104">
        <f>IF('入力シート'!AA38=0,"",'入力シート'!AA38)</f>
      </c>
      <c r="L66" s="104">
        <f>IF(OR(C66=0,'入力シート'!AB38=0),"",IF(C66=1,CONCATENATE('計算シート'!$G$17,'入力シート'!L73),IF(C66=2,CONCATENATE('計算シート'!$G$18,'入力シート'!AB38),"")))</f>
      </c>
      <c r="M66" s="104">
        <f>IF('入力シート'!AC38=0,"",'入力シート'!AC38)</f>
      </c>
      <c r="N66" s="104">
        <f>IF(C66=0,"",IF(AND(C66=1,'入力シート'!AD38="○"),CONCATENATE('計算シート'!$G$17,'入力シート'!AD38),IF(AND(C66=2,'入力シート'!AD38="○"),CONCATENATE('計算シート'!$G$18,'入力シート'!AD38),"")))</f>
      </c>
      <c r="O66" s="104">
        <f>IF(C66=0,"",IF(AND(C66=1,'入力シート'!AE38="○"),CONCATENATE('計算シート'!$G$17,'入力シート'!AE38),IF(AND(C66=2,'入力シート'!AE38="○"),CONCATENATE('計算シート'!$G$18,'入力シート'!AE38),"")))</f>
      </c>
    </row>
    <row r="67" spans="1:15" ht="16.5">
      <c r="A67" s="107">
        <f>IF('入力シート'!R39=0,"",'計算シート'!$G$14)</f>
      </c>
      <c r="B67" s="104" t="str">
        <f>IF('入力シート'!R39=0," ",'入力シート'!R39)</f>
        <v> </v>
      </c>
      <c r="C67" s="105">
        <f>IF('入力シート'!R39=0,"",'入力シート'!AF39)</f>
      </c>
      <c r="D67" s="6">
        <f>IF('入力シート'!R39=0,"",CONCATENATE('入力シート'!S39,'計算シート'!$G$11,'入力シート'!T39))</f>
      </c>
      <c r="E67" s="6">
        <f>IF('入力シート'!R39=0,"",CONCATENATE('入力シート'!U39,'計算シート'!$G$11,'入力シート'!V39))</f>
      </c>
      <c r="F67" s="6"/>
      <c r="G67" s="104" t="str">
        <f>IF('入力シート'!W39=0," ",'入力シート'!W39)</f>
        <v> </v>
      </c>
      <c r="H67" s="104">
        <f>IF(OR(C67=0,'入力シート'!X39=0),"",IF(C67=1,CONCATENATE('計算シート'!$G$17,'入力シート'!H74),IF(C67=2,CONCATENATE('計算シート'!$G$18,'入力シート'!X39),"")))</f>
      </c>
      <c r="I67" s="104">
        <f>IF('入力シート'!Y39=0,"",'入力シート'!Y39)</f>
      </c>
      <c r="J67" s="104">
        <f>IF(OR(C67=0,'入力シート'!Z39=0),"",IF(C67=1,CONCATENATE('計算シート'!$G$17,'入力シート'!J74),IF(C67=2,CONCATENATE('計算シート'!$G$18,'入力シート'!Z39),"")))</f>
      </c>
      <c r="K67" s="104">
        <f>IF('入力シート'!AA39=0,"",'入力シート'!AA39)</f>
      </c>
      <c r="L67" s="104">
        <f>IF(OR(C67=0,'入力シート'!AB39=0),"",IF(C67=1,CONCATENATE('計算シート'!$G$17,'入力シート'!L74),IF(C67=2,CONCATENATE('計算シート'!$G$18,'入力シート'!AB39),"")))</f>
      </c>
      <c r="M67" s="104">
        <f>IF('入力シート'!AC39=0,"",'入力シート'!AC39)</f>
      </c>
      <c r="N67" s="104">
        <f>IF(C67=0,"",IF(AND(C67=1,'入力シート'!AD39="○"),CONCATENATE('計算シート'!$G$17,'入力シート'!AD39),IF(AND(C67=2,'入力シート'!AD39="○"),CONCATENATE('計算シート'!$G$18,'入力シート'!AD39),"")))</f>
      </c>
      <c r="O67" s="104">
        <f>IF(C67=0,"",IF(AND(C67=1,'入力シート'!AE39="○"),CONCATENATE('計算シート'!$G$17,'入力シート'!AE39),IF(AND(C67=2,'入力シート'!AE39="○"),CONCATENATE('計算シート'!$G$18,'入力シート'!AE39),"")))</f>
      </c>
    </row>
    <row r="68" spans="1:15" ht="16.5">
      <c r="A68" s="107">
        <f>IF('入力シート'!R40=0,"",'計算シート'!$G$14)</f>
      </c>
      <c r="B68" s="104" t="str">
        <f>IF('入力シート'!R40=0," ",'入力シート'!R40)</f>
        <v> </v>
      </c>
      <c r="C68" s="105">
        <f>IF('入力シート'!R40=0,"",'入力シート'!AF40)</f>
      </c>
      <c r="D68" s="6">
        <f>IF('入力シート'!R40=0,"",CONCATENATE('入力シート'!S40,'計算シート'!$G$11,'入力シート'!T40))</f>
      </c>
      <c r="E68" s="6">
        <f>IF('入力シート'!R40=0,"",CONCATENATE('入力シート'!U40,'計算シート'!$G$11,'入力シート'!V40))</f>
      </c>
      <c r="F68" s="6"/>
      <c r="G68" s="104" t="str">
        <f>IF('入力シート'!W40=0," ",'入力シート'!W40)</f>
        <v> </v>
      </c>
      <c r="H68" s="104">
        <f>IF(OR(C68=0,'入力シート'!X40=0),"",IF(C68=1,CONCATENATE('計算シート'!$G$17,'入力シート'!H75),IF(C68=2,CONCATENATE('計算シート'!$G$18,'入力シート'!X40),"")))</f>
      </c>
      <c r="I68" s="104">
        <f>IF('入力シート'!Y40=0,"",'入力シート'!Y40)</f>
      </c>
      <c r="J68" s="104">
        <f>IF(OR(C68=0,'入力シート'!Z40=0),"",IF(C68=1,CONCATENATE('計算シート'!$G$17,'入力シート'!J75),IF(C68=2,CONCATENATE('計算シート'!$G$18,'入力シート'!Z40),"")))</f>
      </c>
      <c r="K68" s="104">
        <f>IF('入力シート'!AA40=0,"",'入力シート'!AA40)</f>
      </c>
      <c r="L68" s="104">
        <f>IF(OR(C68=0,'入力シート'!AB40=0),"",IF(C68=1,CONCATENATE('計算シート'!$G$17,'入力シート'!L75),IF(C68=2,CONCATENATE('計算シート'!$G$18,'入力シート'!AB40),"")))</f>
      </c>
      <c r="M68" s="104">
        <f>IF('入力シート'!AC40=0,"",'入力シート'!AC40)</f>
      </c>
      <c r="N68" s="104">
        <f>IF(C68=0,"",IF(AND(C68=1,'入力シート'!AD40="○"),CONCATENATE('計算シート'!$G$17,'入力シート'!AD40),IF(AND(C68=2,'入力シート'!AD40="○"),CONCATENATE('計算シート'!$G$18,'入力シート'!AD40),"")))</f>
      </c>
      <c r="O68" s="104">
        <f>IF(C68=0,"",IF(AND(C68=1,'入力シート'!AE40="○"),CONCATENATE('計算シート'!$G$17,'入力シート'!AE40),IF(AND(C68=2,'入力シート'!AE40="○"),CONCATENATE('計算シート'!$G$18,'入力シート'!AE40),"")))</f>
      </c>
    </row>
    <row r="69" spans="1:15" ht="16.5">
      <c r="A69" s="107">
        <f>IF('入力シート'!R41=0,"",'計算シート'!$G$14)</f>
      </c>
      <c r="B69" s="104" t="str">
        <f>IF('入力シート'!R41=0," ",'入力シート'!R41)</f>
        <v> </v>
      </c>
      <c r="C69" s="105">
        <f>IF('入力シート'!R41=0,"",'入力シート'!AF41)</f>
      </c>
      <c r="D69" s="6">
        <f>IF('入力シート'!R41=0,"",CONCATENATE('入力シート'!S41,'計算シート'!$G$11,'入力シート'!T41))</f>
      </c>
      <c r="E69" s="6">
        <f>IF('入力シート'!R41=0,"",CONCATENATE('入力シート'!U41,'計算シート'!$G$11,'入力シート'!V41))</f>
      </c>
      <c r="F69" s="6"/>
      <c r="G69" s="104" t="str">
        <f>IF('入力シート'!W41=0," ",'入力シート'!W41)</f>
        <v> </v>
      </c>
      <c r="H69" s="104">
        <f>IF(OR(C69=0,'入力シート'!X41=0),"",IF(C69=1,CONCATENATE('計算シート'!$G$17,'入力シート'!H76),IF(C69=2,CONCATENATE('計算シート'!$G$18,'入力シート'!X41),"")))</f>
      </c>
      <c r="I69" s="104">
        <f>IF('入力シート'!Y41=0,"",'入力シート'!Y41)</f>
      </c>
      <c r="J69" s="104">
        <f>IF(OR(C69=0,'入力シート'!Z41=0),"",IF(C69=1,CONCATENATE('計算シート'!$G$17,'入力シート'!J76),IF(C69=2,CONCATENATE('計算シート'!$G$18,'入力シート'!Z41),"")))</f>
      </c>
      <c r="K69" s="104">
        <f>IF('入力シート'!AA41=0,"",'入力シート'!AA41)</f>
      </c>
      <c r="L69" s="104">
        <f>IF(OR(C69=0,'入力シート'!AB41=0),"",IF(C69=1,CONCATENATE('計算シート'!$G$17,'入力シート'!L76),IF(C69=2,CONCATENATE('計算シート'!$G$18,'入力シート'!AB41),"")))</f>
      </c>
      <c r="M69" s="104">
        <f>IF('入力シート'!AC41=0,"",'入力シート'!AC41)</f>
      </c>
      <c r="N69" s="104">
        <f>IF(C69=0,"",IF(AND(C69=1,'入力シート'!AD41="○"),CONCATENATE('計算シート'!$G$17,'入力シート'!AD41),IF(AND(C69=2,'入力シート'!AD41="○"),CONCATENATE('計算シート'!$G$18,'入力シート'!AD41),"")))</f>
      </c>
      <c r="O69" s="104">
        <f>IF(C69=0,"",IF(AND(C69=1,'入力シート'!AE41="○"),CONCATENATE('計算シート'!$G$17,'入力シート'!AE41),IF(AND(C69=2,'入力シート'!AE41="○"),CONCATENATE('計算シート'!$G$18,'入力シート'!AE41),"")))</f>
      </c>
    </row>
    <row r="70" spans="1:15" ht="16.5">
      <c r="A70" s="107">
        <f>IF('入力シート'!R42=0,"",'計算シート'!$G$14)</f>
      </c>
      <c r="B70" s="104" t="str">
        <f>IF('入力シート'!R42=0," ",'入力シート'!R42)</f>
        <v> </v>
      </c>
      <c r="C70" s="105">
        <f>IF('入力シート'!R42=0,"",'入力シート'!AF42)</f>
      </c>
      <c r="D70" s="6">
        <f>IF('入力シート'!R42=0,"",CONCATENATE('入力シート'!S42,'計算シート'!$G$11,'入力シート'!T42))</f>
      </c>
      <c r="E70" s="6">
        <f>IF('入力シート'!R42=0,"",CONCATENATE('入力シート'!U42,'計算シート'!$G$11,'入力シート'!V42))</f>
      </c>
      <c r="F70" s="6"/>
      <c r="G70" s="104" t="str">
        <f>IF('入力シート'!W42=0," ",'入力シート'!W42)</f>
        <v> </v>
      </c>
      <c r="H70" s="104">
        <f>IF(OR(C70=0,'入力シート'!X42=0),"",IF(C70=1,CONCATENATE('計算シート'!$G$17,'入力シート'!H77),IF(C70=2,CONCATENATE('計算シート'!$G$18,'入力シート'!X42),"")))</f>
      </c>
      <c r="I70" s="104">
        <f>IF('入力シート'!Y42=0,"",'入力シート'!Y42)</f>
      </c>
      <c r="J70" s="104">
        <f>IF(OR(C70=0,'入力シート'!Z42=0),"",IF(C70=1,CONCATENATE('計算シート'!$G$17,'入力シート'!J77),IF(C70=2,CONCATENATE('計算シート'!$G$18,'入力シート'!Z42),"")))</f>
      </c>
      <c r="K70" s="104">
        <f>IF('入力シート'!AA42=0,"",'入力シート'!AA42)</f>
      </c>
      <c r="L70" s="104">
        <f>IF(OR(C70=0,'入力シート'!AB42=0),"",IF(C70=1,CONCATENATE('計算シート'!$G$17,'入力シート'!L77),IF(C70=2,CONCATENATE('計算シート'!$G$18,'入力シート'!AB42),"")))</f>
      </c>
      <c r="M70" s="104">
        <f>IF('入力シート'!AC42=0,"",'入力シート'!AC42)</f>
      </c>
      <c r="N70" s="104">
        <f>IF(C70=0,"",IF(AND(C70=1,'入力シート'!AD42="○"),CONCATENATE('計算シート'!$G$17,'入力シート'!AD42),IF(AND(C70=2,'入力シート'!AD42="○"),CONCATENATE('計算シート'!$G$18,'入力シート'!AD42),"")))</f>
      </c>
      <c r="O70" s="104">
        <f>IF(C70=0,"",IF(AND(C70=1,'入力シート'!AE42="○"),CONCATENATE('計算シート'!$G$17,'入力シート'!AE42),IF(AND(C70=2,'入力シート'!AE42="○"),CONCATENATE('計算シート'!$G$18,'入力シート'!AE42),"")))</f>
      </c>
    </row>
    <row r="71" spans="1:15" ht="16.5">
      <c r="A71" s="107">
        <f>IF('入力シート'!R43=0,"",'計算シート'!$G$14)</f>
      </c>
      <c r="B71" s="104" t="str">
        <f>IF('入力シート'!R43=0," ",'入力シート'!R43)</f>
        <v> </v>
      </c>
      <c r="C71" s="105">
        <f>IF('入力シート'!R43=0,"",'入力シート'!AF43)</f>
      </c>
      <c r="D71" s="6">
        <f>IF('入力シート'!R43=0,"",CONCATENATE('入力シート'!S43,'計算シート'!$G$11,'入力シート'!T43))</f>
      </c>
      <c r="E71" s="6">
        <f>IF('入力シート'!R43=0,"",CONCATENATE('入力シート'!U43,'計算シート'!$G$11,'入力シート'!V43))</f>
      </c>
      <c r="F71" s="6"/>
      <c r="G71" s="104" t="str">
        <f>IF('入力シート'!W43=0," ",'入力シート'!W43)</f>
        <v> </v>
      </c>
      <c r="H71" s="104">
        <f>IF(OR(C71=0,'入力シート'!X43=0),"",IF(C71=1,CONCATENATE('計算シート'!$G$17,'入力シート'!H78),IF(C71=2,CONCATENATE('計算シート'!$G$18,'入力シート'!X43),"")))</f>
      </c>
      <c r="I71" s="104">
        <f>IF('入力シート'!Y43=0,"",'入力シート'!Y43)</f>
      </c>
      <c r="J71" s="104">
        <f>IF(OR(C71=0,'入力シート'!Z43=0),"",IF(C71=1,CONCATENATE('計算シート'!$G$17,'入力シート'!J78),IF(C71=2,CONCATENATE('計算シート'!$G$18,'入力シート'!Z43),"")))</f>
      </c>
      <c r="K71" s="104">
        <f>IF('入力シート'!AA43=0,"",'入力シート'!AA43)</f>
      </c>
      <c r="L71" s="104">
        <f>IF(OR(C71=0,'入力シート'!AB43=0),"",IF(C71=1,CONCATENATE('計算シート'!$G$17,'入力シート'!L78),IF(C71=2,CONCATENATE('計算シート'!$G$18,'入力シート'!AB43),"")))</f>
      </c>
      <c r="M71" s="104">
        <f>IF('入力シート'!AC43=0,"",'入力シート'!AC43)</f>
      </c>
      <c r="N71" s="104">
        <f>IF(C71=0,"",IF(AND(C71=1,'入力シート'!AD43="○"),CONCATENATE('計算シート'!$G$17,'入力シート'!AD43),IF(AND(C71=2,'入力シート'!AD43="○"),CONCATENATE('計算シート'!$G$18,'入力シート'!AD43),"")))</f>
      </c>
      <c r="O71" s="104">
        <f>IF(C71=0,"",IF(AND(C71=1,'入力シート'!AE43="○"),CONCATENATE('計算シート'!$G$17,'入力シート'!AE43),IF(AND(C71=2,'入力シート'!AE43="○"),CONCATENATE('計算シート'!$G$18,'入力シート'!AE43),"")))</f>
      </c>
    </row>
  </sheetData>
  <sheetProtection sheet="1" objects="1" scenarios="1"/>
  <printOptions/>
  <pageMargins left="0.6993055555555555" right="0.6993055555555555"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ZERO-STAFF</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いのうえ</dc:creator>
  <cp:keywords/>
  <dc:description/>
  <cp:lastModifiedBy>FJ-USER</cp:lastModifiedBy>
  <cp:lastPrinted>2014-04-04T02:54:20Z</cp:lastPrinted>
  <dcterms:created xsi:type="dcterms:W3CDTF">2011-02-04T01:57:05Z</dcterms:created>
  <dcterms:modified xsi:type="dcterms:W3CDTF">2017-03-29T06:37:13Z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