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0" windowWidth="14955" windowHeight="9315" activeTab="9"/>
  </bookViews>
  <sheets>
    <sheet name="協会登録" sheetId="1" r:id="rId1"/>
    <sheet name="高校総体" sheetId="2" r:id="rId2"/>
    <sheet name="新人戦" sheetId="3" r:id="rId3"/>
    <sheet name="一年生大会" sheetId="4" r:id="rId4"/>
    <sheet name="二年生大会" sheetId="5" r:id="rId5"/>
    <sheet name="選抜大会" sheetId="6" r:id="rId6"/>
    <sheet name="ジュニア" sheetId="7" r:id="rId7"/>
    <sheet name="データ１" sheetId="8" state="hidden" r:id="rId8"/>
    <sheet name="データ２" sheetId="9" state="hidden" r:id="rId9"/>
    <sheet name="日バ登録" sheetId="10" r:id="rId10"/>
  </sheets>
  <definedNames>
    <definedName name="_xlnm.Print_Area" localSheetId="6">'ジュニア'!$D$1:$N$53</definedName>
    <definedName name="_xlnm.Print_Area" localSheetId="3">'一年生大会'!$D$1:$O$53</definedName>
    <definedName name="_xlnm.Print_Area" localSheetId="1">'高校総体'!$D$1:$N$53</definedName>
    <definedName name="_xlnm.Print_Area" localSheetId="2">'新人戦'!$D$1:$N$53</definedName>
    <definedName name="_xlnm.Print_Area" localSheetId="5">'選抜大会'!$D$1:$N$53</definedName>
    <definedName name="_xlnm.Print_Area" localSheetId="4">'二年生大会'!$D$1:$O$53</definedName>
    <definedName name="学校名">'データ２'!$A:$A</definedName>
    <definedName name="学年">'データ１'!$G$2:$G$4</definedName>
    <definedName name="姓登録">'協会登録'!$B$9:$B$108</definedName>
    <definedName name="生月">'データ１'!$D$2:$D$13</definedName>
    <definedName name="生日">'データ１'!$E$2:$E$32</definedName>
    <definedName name="生年">'データ１'!$C$2:$C$28</definedName>
    <definedName name="大会">'データ１'!$B$2:$B$8</definedName>
    <definedName name="男女">'データ１'!$F$2:$F$3</definedName>
    <definedName name="年度">'データ１'!$A$2:$A$27</definedName>
  </definedNames>
  <calcPr fullCalcOnLoad="1"/>
</workbook>
</file>

<file path=xl/comments6.xml><?xml version="1.0" encoding="utf-8"?>
<comments xmlns="http://schemas.openxmlformats.org/spreadsheetml/2006/main">
  <authors>
    <author>zaimuhukuri</author>
  </authors>
  <commentList>
    <comment ref="J15" authorId="0">
      <text>
        <r>
          <rPr>
            <sz val="9"/>
            <rFont val="ＭＳ Ｐゴシック"/>
            <family val="3"/>
          </rPr>
          <t>新人戦でベスト１６に入った選手は１１～１４　それ以外の選手は１～４で入力　それ以上になる場合はファイルをコピーしてＢチームを作成</t>
        </r>
      </text>
    </comment>
    <comment ref="K15" authorId="0">
      <text>
        <r>
          <rPr>
            <sz val="9"/>
            <rFont val="ＭＳ Ｐゴシック"/>
            <family val="3"/>
          </rPr>
          <t>新人戦でベスト１６に入った選手は１１～１１８　それ以外の選手は１～８で入力　それ以上になる場合はファイルをコピーしてＢチームを作成</t>
        </r>
      </text>
    </comment>
  </commentList>
</comments>
</file>

<file path=xl/sharedStrings.xml><?xml version="1.0" encoding="utf-8"?>
<sst xmlns="http://schemas.openxmlformats.org/spreadsheetml/2006/main" count="460" uniqueCount="274">
  <si>
    <t>五ヶ瀬中等教育</t>
  </si>
  <si>
    <t>高千穂　　　　</t>
  </si>
  <si>
    <t>延岡学園　　　</t>
  </si>
  <si>
    <t>延岡商業　　　</t>
  </si>
  <si>
    <t>延岡星雲　　　</t>
  </si>
  <si>
    <t>延岡西　　　　</t>
  </si>
  <si>
    <t>延岡　　　　　</t>
  </si>
  <si>
    <t>延岡工業　　　</t>
  </si>
  <si>
    <t>聖心ウルスラ　</t>
  </si>
  <si>
    <t>門川　　　　　</t>
  </si>
  <si>
    <t>富島　　　　　</t>
  </si>
  <si>
    <t>日向　　　　　</t>
  </si>
  <si>
    <t>日向工業　　　</t>
  </si>
  <si>
    <t>都農　　　　　</t>
  </si>
  <si>
    <t>高鍋農業　　　</t>
  </si>
  <si>
    <t>高鍋　　　　　</t>
  </si>
  <si>
    <t>妻　　　　　　</t>
  </si>
  <si>
    <t>西都商業　　　</t>
  </si>
  <si>
    <t>佐土原　　　　</t>
  </si>
  <si>
    <t>本庄　　　　　</t>
  </si>
  <si>
    <t>宮崎日大　　　</t>
  </si>
  <si>
    <t>日章学園　　　</t>
  </si>
  <si>
    <t>宮崎北　　　　</t>
  </si>
  <si>
    <t>宮崎大宮　　　</t>
  </si>
  <si>
    <t>日向学院　　　</t>
  </si>
  <si>
    <t>宮崎学園　　　</t>
  </si>
  <si>
    <t>宮崎商業　　　</t>
  </si>
  <si>
    <t>宮崎海洋　　　</t>
  </si>
  <si>
    <t>宮崎工業　　　</t>
  </si>
  <si>
    <t>宮崎農業　　　</t>
  </si>
  <si>
    <t>宮崎西　　　　</t>
  </si>
  <si>
    <t>宮崎南　　　　</t>
  </si>
  <si>
    <t>宮崎第一　　　</t>
  </si>
  <si>
    <t>鵬翔　　　　　</t>
  </si>
  <si>
    <t>宮崎穎学館　　</t>
  </si>
  <si>
    <t>日南　　　　　</t>
  </si>
  <si>
    <t>日南振徳　　　</t>
  </si>
  <si>
    <t>日南学園　　　</t>
  </si>
  <si>
    <t>日南農林　　　</t>
  </si>
  <si>
    <t>日南振徳商業　</t>
  </si>
  <si>
    <t>福島　　　　　</t>
  </si>
  <si>
    <t>高城　　　　　</t>
  </si>
  <si>
    <t>都城農業　　　</t>
  </si>
  <si>
    <t>都城商業　　　</t>
  </si>
  <si>
    <t>都城泉ヶ丘　　</t>
  </si>
  <si>
    <t>都城西　　　　</t>
  </si>
  <si>
    <t>都城工業　　　</t>
  </si>
  <si>
    <t>都城　　　　　</t>
  </si>
  <si>
    <t>都城東　　　　</t>
  </si>
  <si>
    <t>聖ドミニコ　　</t>
  </si>
  <si>
    <t>小林　　　　　</t>
  </si>
  <si>
    <t>小林秀峰　　　</t>
  </si>
  <si>
    <t>小林商業　　　</t>
  </si>
  <si>
    <t>小林西　　　　</t>
  </si>
  <si>
    <t>高原　　　　　</t>
  </si>
  <si>
    <t>飯野　　　　　</t>
  </si>
  <si>
    <t>延岡ろう　　　</t>
  </si>
  <si>
    <t>都城聴覚　　　</t>
  </si>
  <si>
    <t>都城高専　　　</t>
  </si>
  <si>
    <t>えびの高原国際</t>
  </si>
  <si>
    <t>五ヶ瀬Ｂ　　　</t>
  </si>
  <si>
    <t>五ヶ瀬Ｃ　　　</t>
  </si>
  <si>
    <t>高千穂Ｂ　　　</t>
  </si>
  <si>
    <t>高千穂Ｃ　　　</t>
  </si>
  <si>
    <t>延岡学園Ｂ　　</t>
  </si>
  <si>
    <t>延岡学園Ｃ　　</t>
  </si>
  <si>
    <t>延岡商業Ｂ　　</t>
  </si>
  <si>
    <t>延岡商業Ｃ　　</t>
  </si>
  <si>
    <t>延岡星雲Ｂ　　</t>
  </si>
  <si>
    <t>延岡星雲Ｃ　　</t>
  </si>
  <si>
    <t>延岡Ｂ　　　　</t>
  </si>
  <si>
    <t>延岡Ｃ　　　　</t>
  </si>
  <si>
    <t>延岡工業Ｂ　　</t>
  </si>
  <si>
    <t>延岡工業Ｃ　　</t>
  </si>
  <si>
    <t>聖心ウルスラＢ</t>
  </si>
  <si>
    <t>聖心ウルスラＣ</t>
  </si>
  <si>
    <t>門川Ｂ　　　　</t>
  </si>
  <si>
    <t>門川Ｃ　　　　</t>
  </si>
  <si>
    <t>富島Ｂ　　　　</t>
  </si>
  <si>
    <t>富島Ｃ　　　　</t>
  </si>
  <si>
    <t>日向Ｂ　　　　</t>
  </si>
  <si>
    <t>日向Ｃ　　　　</t>
  </si>
  <si>
    <t>日向工業Ｂ　　</t>
  </si>
  <si>
    <t>日向工業Ｃ　　</t>
  </si>
  <si>
    <t>都農Ｂ　　　　</t>
  </si>
  <si>
    <t>都農Ｃ　　　　</t>
  </si>
  <si>
    <t>高鍋農業Ｂ　　</t>
  </si>
  <si>
    <t>高鍋農業Ｃ　　</t>
  </si>
  <si>
    <t>高鍋Ｂ　　　　</t>
  </si>
  <si>
    <t>高鍋Ｃ　　　　</t>
  </si>
  <si>
    <t>妻Ｂ　　　　　</t>
  </si>
  <si>
    <t>妻Ｃ　　　　　</t>
  </si>
  <si>
    <t>西都商業Ｂ　　</t>
  </si>
  <si>
    <t>西都商業Ｃ　　</t>
  </si>
  <si>
    <t>佐土原Ｂ　　　</t>
  </si>
  <si>
    <t>佐土原Ｃ　　　</t>
  </si>
  <si>
    <t>本庄Ｂ　　　　</t>
  </si>
  <si>
    <t>本庄Ｃ　　　　</t>
  </si>
  <si>
    <t>宮崎日大Ｂ　　</t>
  </si>
  <si>
    <t>宮崎日大Ｃ　　</t>
  </si>
  <si>
    <t>日章学園Ｂ　　</t>
  </si>
  <si>
    <t>日章学園Ｃ　　</t>
  </si>
  <si>
    <t>宮崎北Ｂ　　　</t>
  </si>
  <si>
    <t>宮崎北Ｃ　　　</t>
  </si>
  <si>
    <t>宮崎大宮Ｂ　　</t>
  </si>
  <si>
    <t>宮崎大宮Ｃ　　</t>
  </si>
  <si>
    <t>日向学院Ｂ　　</t>
  </si>
  <si>
    <t>日向学院Ｃ　　</t>
  </si>
  <si>
    <t>宮崎学園Ｂ　　</t>
  </si>
  <si>
    <t>宮崎学園Ｃ　　</t>
  </si>
  <si>
    <t>宮崎商業Ｂ　　</t>
  </si>
  <si>
    <t>宮崎商業Ｃ　　</t>
  </si>
  <si>
    <t>宮崎海洋Ｂ　　</t>
  </si>
  <si>
    <t>宮崎海洋Ｃ　　</t>
  </si>
  <si>
    <t>宮崎工業Ｂ　　</t>
  </si>
  <si>
    <t>宮崎工業Ｃ　　</t>
  </si>
  <si>
    <t>宮崎農業Ｂ　　</t>
  </si>
  <si>
    <t>宮崎農業Ｃ　　</t>
  </si>
  <si>
    <t>宮崎西Ｂ　　　</t>
  </si>
  <si>
    <t>宮崎西Ｃ　　　</t>
  </si>
  <si>
    <t>宮崎南Ｂ　　　</t>
  </si>
  <si>
    <t>宮崎南Ｃ　　　</t>
  </si>
  <si>
    <t>宮崎第一Ｂ　　</t>
  </si>
  <si>
    <t>宮崎第一Ｃ　　</t>
  </si>
  <si>
    <t>鵬翔Ｂ　　　　</t>
  </si>
  <si>
    <t>鵬翔Ｃ　　　　</t>
  </si>
  <si>
    <t>宮崎穎学館Ｂ　</t>
  </si>
  <si>
    <t>宮崎穎学館Ｃ　</t>
  </si>
  <si>
    <t>日南Ｂ　　　　</t>
  </si>
  <si>
    <t>日南Ｃ　　　　</t>
  </si>
  <si>
    <t>日南工業Ｂ　　</t>
  </si>
  <si>
    <t>日南工業Ｃ　　</t>
  </si>
  <si>
    <t>日南学園Ｂ　　</t>
  </si>
  <si>
    <t>日南学園Ｃ　　</t>
  </si>
  <si>
    <t>日南農林Ｂ　　</t>
  </si>
  <si>
    <t>日南農林Ｃ　　</t>
  </si>
  <si>
    <t>日南振徳商業Ｂ</t>
  </si>
  <si>
    <t>福島Ｂ　　　　</t>
  </si>
  <si>
    <t>福島Ｃ　　　　</t>
  </si>
  <si>
    <t>高城Ｂ　　　　</t>
  </si>
  <si>
    <t>高城Ｃ　　　　</t>
  </si>
  <si>
    <t>都城農業Ｂ　　</t>
  </si>
  <si>
    <t>都城農業Ｃ　　</t>
  </si>
  <si>
    <t>都城商業Ｂ　　</t>
  </si>
  <si>
    <t>都城商業Ｃ　　</t>
  </si>
  <si>
    <t>都城泉ヶ丘Ｂ　</t>
  </si>
  <si>
    <t>都城泉ヶ丘Ｃ　</t>
  </si>
  <si>
    <t>都城西Ｂ　　　</t>
  </si>
  <si>
    <t>都城西Ｃ　　　</t>
  </si>
  <si>
    <t>都城工業Ｂ　　</t>
  </si>
  <si>
    <t>都城工業Ｃ　　</t>
  </si>
  <si>
    <t>都城Ｂ　　　　</t>
  </si>
  <si>
    <t>都城Ｃ　　　　</t>
  </si>
  <si>
    <t>都城東Ｂ　　　</t>
  </si>
  <si>
    <t>都城東Ｃ　　　</t>
  </si>
  <si>
    <t>聖ドミニコＢ　</t>
  </si>
  <si>
    <t>聖ドミニコＣ　</t>
  </si>
  <si>
    <t>小林Ｂ　　　　</t>
  </si>
  <si>
    <t>小林Ｃ　　　　</t>
  </si>
  <si>
    <t>小林工業Ｂ　　</t>
  </si>
  <si>
    <t>小林工業Ｃ　　</t>
  </si>
  <si>
    <t>小林商業Ｂ　　</t>
  </si>
  <si>
    <t>小林商業Ｃ　　</t>
  </si>
  <si>
    <t>小林西Ｂ　　　</t>
  </si>
  <si>
    <t>高原Ｂ　　　　</t>
  </si>
  <si>
    <t>高原Ｃ　　　　</t>
  </si>
  <si>
    <t>飯野Ｂ　　　　</t>
  </si>
  <si>
    <t>飯野Ｃ　　　　</t>
  </si>
  <si>
    <t>都城高専Ｂ　　</t>
  </si>
  <si>
    <t>都城高専Ｃ　　</t>
  </si>
  <si>
    <t>学校名</t>
  </si>
  <si>
    <t>高校総体</t>
  </si>
  <si>
    <t>新人戦</t>
  </si>
  <si>
    <t>一年生大会</t>
  </si>
  <si>
    <t>二年生大会</t>
  </si>
  <si>
    <t>団体リーグ戦</t>
  </si>
  <si>
    <t>選抜大会</t>
  </si>
  <si>
    <t>ジュニア</t>
  </si>
  <si>
    <t>年度</t>
  </si>
  <si>
    <t>大会</t>
  </si>
  <si>
    <t>生年</t>
  </si>
  <si>
    <t>生月</t>
  </si>
  <si>
    <t>生日</t>
  </si>
  <si>
    <t>男女</t>
  </si>
  <si>
    <t>小林西Ｃ　　　</t>
  </si>
  <si>
    <t>学　校　住　所</t>
  </si>
  <si>
    <t>協　会　登　録</t>
  </si>
  <si>
    <t>学校FAX</t>
  </si>
  <si>
    <t>男</t>
  </si>
  <si>
    <t>女</t>
  </si>
  <si>
    <t>監督名</t>
  </si>
  <si>
    <t>住所</t>
  </si>
  <si>
    <t>℡</t>
  </si>
  <si>
    <t>№</t>
  </si>
  <si>
    <t>学年</t>
  </si>
  <si>
    <t>出身中</t>
  </si>
  <si>
    <t>引率責任者</t>
  </si>
  <si>
    <t>所在地</t>
  </si>
  <si>
    <t>電　話</t>
  </si>
  <si>
    <t>監　督</t>
  </si>
  <si>
    <t>コーチ</t>
  </si>
  <si>
    <t>ﾏﾈｰｼﾞｬｰ</t>
  </si>
  <si>
    <t>主将</t>
  </si>
  <si>
    <t>学校職員・外部指導者（いずれかを○で囲んで下さい）</t>
  </si>
  <si>
    <t>FAX</t>
  </si>
  <si>
    <t>№</t>
  </si>
  <si>
    <t>団体（○印）</t>
  </si>
  <si>
    <t>ダブルス（4組まで）</t>
  </si>
  <si>
    <t>シングルス(8人まで）</t>
  </si>
  <si>
    <t>登録（○印）</t>
  </si>
  <si>
    <t>★　締め切りを守って下さい。</t>
  </si>
  <si>
    <t>★　ダブルス・シングルスは強い順にそれぞれの欄に番号を書き込んで下さい。</t>
  </si>
  <si>
    <t>（ダブルスのペアは同じ番号です）</t>
  </si>
  <si>
    <t>　　　上記の者は本校の生徒で、標記大会に出場することを認め、参加申込を致します。</t>
  </si>
  <si>
    <t>年</t>
  </si>
  <si>
    <t>月</t>
  </si>
  <si>
    <t>日</t>
  </si>
  <si>
    <t>高体連個人情報に関する保護規定を承認した上で参加申込することに同意します。</t>
  </si>
  <si>
    <t>（このエクセルファイルはメールに添付して送って下さい）</t>
  </si>
  <si>
    <t>ふりがな（8文字）</t>
  </si>
  <si>
    <t>シングルス(4人まで）</t>
  </si>
  <si>
    <t>ダブルス</t>
  </si>
  <si>
    <t>団体</t>
  </si>
  <si>
    <t>姓・名（協会登録から）</t>
  </si>
  <si>
    <t>左の登録番号を入力</t>
  </si>
  <si>
    <t>協会登録名</t>
  </si>
  <si>
    <t>学校〒(ハイフンなし)</t>
  </si>
  <si>
    <t>学校℡(ハイフンなし)</t>
  </si>
  <si>
    <t>学校長</t>
  </si>
  <si>
    <t>印</t>
  </si>
  <si>
    <t>01</t>
  </si>
  <si>
    <t>02</t>
  </si>
  <si>
    <t>03</t>
  </si>
  <si>
    <t>04</t>
  </si>
  <si>
    <t>05</t>
  </si>
  <si>
    <t>06</t>
  </si>
  <si>
    <t>07</t>
  </si>
  <si>
    <t>08</t>
  </si>
  <si>
    <t>09</t>
  </si>
  <si>
    <t>ダブルス　要項参照</t>
  </si>
  <si>
    <t>シングルス　要項参照</t>
  </si>
  <si>
    <t>シングルス・初心者（８人）</t>
  </si>
  <si>
    <t>シングルス・初心者（８人）</t>
  </si>
  <si>
    <t>シングルス・経験者（８人）</t>
  </si>
  <si>
    <t>シングルス・経験者（８人）</t>
  </si>
  <si>
    <t>平成　　年　　　月　　　日</t>
  </si>
  <si>
    <t>平成</t>
  </si>
  <si>
    <t>姓</t>
  </si>
  <si>
    <t>名</t>
  </si>
  <si>
    <t>性別</t>
  </si>
  <si>
    <t>生年月日</t>
  </si>
  <si>
    <t>会員番号</t>
  </si>
  <si>
    <t>フリガナ　姓</t>
  </si>
  <si>
    <t>フリガナ　名</t>
  </si>
  <si>
    <t>郵便番号</t>
  </si>
  <si>
    <t>市町村</t>
  </si>
  <si>
    <t>番地等</t>
  </si>
  <si>
    <t>所属団体名</t>
  </si>
  <si>
    <t>ひらがな</t>
  </si>
  <si>
    <t>学校名（正式名称）</t>
  </si>
  <si>
    <t>学校名（選択）</t>
  </si>
  <si>
    <t>組織（高体連専門部）</t>
  </si>
  <si>
    <t>登録区分（高校生）</t>
  </si>
  <si>
    <t>※一度登録した生徒はその年度内は消さないで下さい</t>
  </si>
  <si>
    <t>このファイルを保存するときはファイル名の先頭に学校名・男女を付け加えて下さい。
　　　　例：宮崎男2016バドミントン申込登録.xls</t>
  </si>
  <si>
    <t>校長名</t>
  </si>
  <si>
    <t>緊急連絡先</t>
  </si>
  <si>
    <r>
      <t>平成</t>
    </r>
    <r>
      <rPr>
        <sz val="14"/>
        <color indexed="10"/>
        <rFont val="ＭＳ Ｐゴシック"/>
        <family val="3"/>
      </rPr>
      <t>30</t>
    </r>
    <r>
      <rPr>
        <sz val="14"/>
        <rFont val="ＭＳ Ｐゴシック"/>
        <family val="3"/>
      </rPr>
      <t>年度　宮崎県バドミントン協会登録名簿</t>
    </r>
  </si>
  <si>
    <r>
      <rPr>
        <sz val="18"/>
        <color indexed="10"/>
        <rFont val="ＭＳ Ｐ明朝"/>
        <family val="1"/>
      </rPr>
      <t>2018</t>
    </r>
    <r>
      <rPr>
        <sz val="18"/>
        <rFont val="ＭＳ Ｐ明朝"/>
        <family val="1"/>
      </rPr>
      <t>年度 高校総体バドミントン競技参加申込書</t>
    </r>
  </si>
  <si>
    <r>
      <rPr>
        <sz val="18"/>
        <color indexed="10"/>
        <rFont val="ＭＳ Ｐ明朝"/>
        <family val="1"/>
      </rPr>
      <t>2018</t>
    </r>
    <r>
      <rPr>
        <sz val="18"/>
        <rFont val="ＭＳ Ｐ明朝"/>
        <family val="1"/>
      </rPr>
      <t>年度 新人戦バドミントン競技参加申込書</t>
    </r>
  </si>
  <si>
    <r>
      <rPr>
        <sz val="18"/>
        <color indexed="10"/>
        <rFont val="ＭＳ Ｐ明朝"/>
        <family val="1"/>
      </rPr>
      <t>2018</t>
    </r>
    <r>
      <rPr>
        <sz val="18"/>
        <rFont val="ＭＳ Ｐ明朝"/>
        <family val="1"/>
      </rPr>
      <t>年度 一年生大会バドミントン競技参加申込書</t>
    </r>
  </si>
  <si>
    <r>
      <rPr>
        <sz val="18"/>
        <color indexed="10"/>
        <rFont val="ＭＳ Ｐ明朝"/>
        <family val="1"/>
      </rPr>
      <t>2018</t>
    </r>
    <r>
      <rPr>
        <sz val="18"/>
        <rFont val="ＭＳ Ｐ明朝"/>
        <family val="1"/>
      </rPr>
      <t>年度 二年生大会バドミントン競技参加申込書</t>
    </r>
  </si>
  <si>
    <r>
      <rPr>
        <sz val="18"/>
        <color indexed="10"/>
        <rFont val="ＭＳ Ｐ明朝"/>
        <family val="1"/>
      </rPr>
      <t>2018</t>
    </r>
    <r>
      <rPr>
        <sz val="18"/>
        <rFont val="ＭＳ Ｐ明朝"/>
        <family val="1"/>
      </rPr>
      <t>年度 選抜大会バドミントン競技参加申込書</t>
    </r>
  </si>
  <si>
    <r>
      <rPr>
        <sz val="18"/>
        <color indexed="10"/>
        <rFont val="ＭＳ Ｐ明朝"/>
        <family val="1"/>
      </rPr>
      <t>2018</t>
    </r>
    <r>
      <rPr>
        <sz val="18"/>
        <rFont val="ＭＳ Ｐ明朝"/>
        <family val="1"/>
      </rPr>
      <t>年度 ジュニアバドミントン競技参加申込書</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</si>
</sst>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yyyy/m/d;@"/>
    <numFmt numFmtId="178" formatCode="[&lt;=99999999]####\-####;\(00\)\ ####\-####"/>
    <numFmt numFmtId="179" formatCode="0_);[Red]\(0\)"/>
  </numFmts>
  <fonts count="55">
    <font>
      <sz val="11"/>
      <name val="ＭＳ Ｐゴシック"/>
      <family val="3"/>
    </font>
    <font>
      <sz val="6"/>
      <name val="ＭＳ Ｐゴシック"/>
      <family val="3"/>
    </font>
    <font>
      <sz val="22"/>
      <name val="ＭＳ Ｐ明朝"/>
      <family val="1"/>
    </font>
    <font>
      <sz val="12"/>
      <name val="ＭＳ Ｐゴシック"/>
      <family val="3"/>
    </font>
    <font>
      <sz val="11"/>
      <name val="ＭＳ Ｐ明朝"/>
      <family val="1"/>
    </font>
    <font>
      <sz val="9"/>
      <name val="ＭＳ Ｐゴシック"/>
      <family val="3"/>
    </font>
    <font>
      <sz val="10"/>
      <name val="ＭＳ Ｐ明朝"/>
      <family val="1"/>
    </font>
    <font>
      <sz val="9"/>
      <name val="ＭＳ Ｐ明朝"/>
      <family val="1"/>
    </font>
    <font>
      <sz val="18"/>
      <name val="ＭＳ Ｐ明朝"/>
      <family val="1"/>
    </font>
    <font>
      <sz val="12"/>
      <name val="ＭＳ Ｐ明朝"/>
      <family val="1"/>
    </font>
    <font>
      <sz val="10"/>
      <name val="ＭＳ Ｐゴシック"/>
      <family val="3"/>
    </font>
    <font>
      <sz val="8"/>
      <name val="ＭＳ Ｐ明朝"/>
      <family val="1"/>
    </font>
    <font>
      <sz val="18"/>
      <name val="ＭＳ Ｐゴシック"/>
      <family val="3"/>
    </font>
    <font>
      <b/>
      <sz val="11"/>
      <name val="ＪＳ明朝"/>
      <family val="1"/>
    </font>
    <font>
      <sz val="14"/>
      <name val="ＭＳ Ｐゴシック"/>
      <family val="3"/>
    </font>
    <font>
      <sz val="18"/>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明朝"/>
      <family val="1"/>
    </font>
    <font>
      <sz val="14"/>
      <color indexed="10"/>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明朝"/>
      <family val="1"/>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15"/>
        <bgColor indexed="64"/>
      </patternFill>
    </fill>
    <fill>
      <patternFill patternType="solid">
        <fgColor theme="0" tint="-0.24993999302387238"/>
        <bgColor indexed="64"/>
      </patternFill>
    </fill>
    <fill>
      <patternFill patternType="solid">
        <fgColor indexed="10"/>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right style="thin"/>
      <top style="thin"/>
      <bottom style="thin"/>
    </border>
    <border diagonalUp="1" diagonalDown="1">
      <left style="thin"/>
      <right style="thin"/>
      <top style="thin"/>
      <bottom style="thin"/>
      <diagonal style="thin"/>
    </border>
    <border>
      <left style="thin"/>
      <right>
        <color indexed="63"/>
      </right>
      <top style="thin"/>
      <bottom style="thin"/>
    </border>
    <border>
      <left>
        <color indexed="63"/>
      </left>
      <right style="medium"/>
      <top style="medium"/>
      <bottom style="medium"/>
    </border>
    <border>
      <left style="thin"/>
      <right style="thin"/>
      <top style="thin"/>
      <bottom>
        <color indexed="63"/>
      </bottom>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100">
    <xf numFmtId="0" fontId="0" fillId="0" borderId="0" xfId="0" applyAlignment="1">
      <alignment/>
    </xf>
    <xf numFmtId="0" fontId="0" fillId="0" borderId="0" xfId="0" applyAlignment="1">
      <alignment/>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xf>
    <xf numFmtId="0" fontId="5" fillId="0" borderId="11" xfId="0" applyFont="1" applyBorder="1" applyAlignment="1">
      <alignment/>
    </xf>
    <xf numFmtId="0" fontId="0" fillId="0" borderId="11" xfId="0" applyBorder="1" applyAlignment="1">
      <alignment horizontal="center" vertical="center"/>
    </xf>
    <xf numFmtId="0" fontId="0" fillId="0" borderId="11" xfId="0" applyFont="1" applyBorder="1" applyAlignment="1">
      <alignment/>
    </xf>
    <xf numFmtId="0" fontId="4" fillId="0" borderId="0" xfId="0" applyFont="1" applyAlignment="1">
      <alignment/>
    </xf>
    <xf numFmtId="0" fontId="6" fillId="0" borderId="0" xfId="0" applyFont="1" applyAlignment="1">
      <alignment/>
    </xf>
    <xf numFmtId="0" fontId="0" fillId="0" borderId="0" xfId="0" applyAlignment="1">
      <alignment horizontal="centerContinuous" vertical="center"/>
    </xf>
    <xf numFmtId="0" fontId="8" fillId="0" borderId="0" xfId="0" applyFont="1" applyAlignment="1">
      <alignment horizontal="centerContinuous" vertical="center"/>
    </xf>
    <xf numFmtId="0" fontId="9" fillId="0" borderId="0" xfId="0" applyFont="1" applyAlignment="1">
      <alignment/>
    </xf>
    <xf numFmtId="0" fontId="0" fillId="0" borderId="0" xfId="0" applyAlignment="1">
      <alignment horizontal="centerContinuous"/>
    </xf>
    <xf numFmtId="0" fontId="4" fillId="0" borderId="11" xfId="0" applyFont="1" applyBorder="1" applyAlignment="1">
      <alignment/>
    </xf>
    <xf numFmtId="0" fontId="4" fillId="0" borderId="11" xfId="0" applyFont="1" applyBorder="1" applyAlignment="1">
      <alignment vertical="center" wrapText="1"/>
    </xf>
    <xf numFmtId="0" fontId="6" fillId="0" borderId="11" xfId="0" applyFont="1" applyBorder="1" applyAlignment="1">
      <alignment vertical="top" wrapText="1"/>
    </xf>
    <xf numFmtId="0" fontId="4" fillId="0" borderId="11" xfId="0" applyFont="1" applyBorder="1" applyAlignment="1">
      <alignment horizontal="center" vertical="center"/>
    </xf>
    <xf numFmtId="0" fontId="4" fillId="0" borderId="11" xfId="0" applyFont="1" applyBorder="1" applyAlignment="1">
      <alignment wrapText="1"/>
    </xf>
    <xf numFmtId="0" fontId="11" fillId="0" borderId="0" xfId="0" applyFont="1" applyFill="1" applyBorder="1" applyAlignment="1">
      <alignment/>
    </xf>
    <xf numFmtId="0" fontId="7" fillId="0" borderId="11" xfId="0" applyFont="1" applyBorder="1" applyAlignment="1">
      <alignment wrapText="1"/>
    </xf>
    <xf numFmtId="0" fontId="4" fillId="0" borderId="12" xfId="0" applyFont="1" applyBorder="1" applyAlignment="1">
      <alignment/>
    </xf>
    <xf numFmtId="0" fontId="7" fillId="0" borderId="12" xfId="0" applyFont="1" applyBorder="1" applyAlignment="1">
      <alignment horizontal="center" vertical="center" wrapText="1"/>
    </xf>
    <xf numFmtId="0" fontId="4" fillId="0" borderId="12" xfId="0" applyFont="1" applyBorder="1" applyAlignment="1">
      <alignment horizontal="center" vertical="center" wrapText="1"/>
    </xf>
    <xf numFmtId="0" fontId="0" fillId="33" borderId="10" xfId="0" applyFill="1" applyBorder="1" applyAlignment="1">
      <alignment/>
    </xf>
    <xf numFmtId="0" fontId="9" fillId="0" borderId="0" xfId="0" applyFont="1" applyAlignment="1">
      <alignment horizontal="center" vertical="center"/>
    </xf>
    <xf numFmtId="0" fontId="7" fillId="34" borderId="0" xfId="0" applyFont="1" applyFill="1" applyAlignment="1">
      <alignment vertical="top" wrapText="1"/>
    </xf>
    <xf numFmtId="0" fontId="4" fillId="0" borderId="0" xfId="0" applyFont="1" applyAlignment="1">
      <alignment/>
    </xf>
    <xf numFmtId="0" fontId="4" fillId="0" borderId="11" xfId="0" applyNumberFormat="1" applyFont="1" applyBorder="1" applyAlignment="1">
      <alignment/>
    </xf>
    <xf numFmtId="0" fontId="4" fillId="0" borderId="11" xfId="0" applyFont="1" applyBorder="1" applyAlignment="1">
      <alignment horizontal="center" vertical="center" wrapText="1"/>
    </xf>
    <xf numFmtId="0" fontId="5" fillId="0" borderId="0" xfId="0" applyFont="1" applyAlignment="1">
      <alignment/>
    </xf>
    <xf numFmtId="0" fontId="4" fillId="0" borderId="0" xfId="0" applyFont="1" applyAlignment="1">
      <alignment vertical="center"/>
    </xf>
    <xf numFmtId="0" fontId="3" fillId="0" borderId="10" xfId="0" applyFont="1" applyBorder="1" applyAlignment="1">
      <alignment vertical="center"/>
    </xf>
    <xf numFmtId="49" fontId="0" fillId="0" borderId="0" xfId="0" applyNumberFormat="1" applyAlignment="1">
      <alignment horizontal="center"/>
    </xf>
    <xf numFmtId="0" fontId="0" fillId="0" borderId="11" xfId="0" applyBorder="1" applyAlignment="1">
      <alignment horizontal="center"/>
    </xf>
    <xf numFmtId="0" fontId="4" fillId="0" borderId="11" xfId="0" applyFont="1" applyBorder="1" applyAlignment="1">
      <alignment horizontal="center"/>
    </xf>
    <xf numFmtId="0" fontId="11" fillId="0" borderId="11" xfId="0" applyFont="1" applyBorder="1" applyAlignment="1">
      <alignment vertical="top" wrapText="1"/>
    </xf>
    <xf numFmtId="0" fontId="11" fillId="0" borderId="11" xfId="0" applyFont="1" applyBorder="1" applyAlignment="1">
      <alignment horizontal="center" vertical="center" wrapText="1"/>
    </xf>
    <xf numFmtId="0" fontId="11" fillId="0" borderId="11" xfId="0" applyFont="1" applyBorder="1" applyAlignment="1">
      <alignment vertical="center" wrapText="1"/>
    </xf>
    <xf numFmtId="0" fontId="0" fillId="0" borderId="11" xfId="0" applyFill="1" applyBorder="1" applyAlignment="1">
      <alignment horizontal="center" vertical="center"/>
    </xf>
    <xf numFmtId="0" fontId="0" fillId="0" borderId="13" xfId="0" applyBorder="1" applyAlignment="1">
      <alignment horizontal="left"/>
    </xf>
    <xf numFmtId="0" fontId="0" fillId="0" borderId="14" xfId="0" applyBorder="1" applyAlignment="1">
      <alignment horizontal="center" vertical="center"/>
    </xf>
    <xf numFmtId="0" fontId="0" fillId="0" borderId="11" xfId="0" applyBorder="1" applyAlignment="1">
      <alignment horizontal="left"/>
    </xf>
    <xf numFmtId="0" fontId="0" fillId="0" borderId="14" xfId="0" applyBorder="1" applyAlignment="1">
      <alignment/>
    </xf>
    <xf numFmtId="0" fontId="0" fillId="0" borderId="15" xfId="0" applyBorder="1" applyAlignment="1">
      <alignment/>
    </xf>
    <xf numFmtId="0" fontId="0" fillId="35" borderId="11" xfId="0" applyFill="1" applyBorder="1" applyAlignment="1">
      <alignment/>
    </xf>
    <xf numFmtId="0" fontId="0" fillId="35" borderId="13" xfId="0" applyFill="1" applyBorder="1" applyAlignment="1">
      <alignment/>
    </xf>
    <xf numFmtId="0" fontId="0" fillId="0" borderId="13" xfId="0" applyBorder="1" applyAlignment="1">
      <alignment/>
    </xf>
    <xf numFmtId="0" fontId="0" fillId="0" borderId="16" xfId="0" applyBorder="1" applyAlignment="1">
      <alignment/>
    </xf>
    <xf numFmtId="177" fontId="0" fillId="0" borderId="0" xfId="0" applyNumberFormat="1" applyAlignment="1">
      <alignment/>
    </xf>
    <xf numFmtId="177" fontId="0" fillId="0" borderId="11" xfId="0" applyNumberFormat="1" applyBorder="1" applyAlignment="1">
      <alignment horizontal="center"/>
    </xf>
    <xf numFmtId="0" fontId="0" fillId="0" borderId="0" xfId="0" applyNumberFormat="1" applyAlignment="1">
      <alignment/>
    </xf>
    <xf numFmtId="0" fontId="4" fillId="0" borderId="13" xfId="0" applyNumberFormat="1" applyFont="1" applyBorder="1" applyAlignment="1">
      <alignment horizontal="left" vertical="center"/>
    </xf>
    <xf numFmtId="0" fontId="4" fillId="0" borderId="13" xfId="0" applyFont="1" applyBorder="1" applyAlignment="1">
      <alignment horizontal="left" vertical="center"/>
    </xf>
    <xf numFmtId="0" fontId="4" fillId="0" borderId="11" xfId="0" applyNumberFormat="1" applyFont="1" applyBorder="1" applyAlignment="1">
      <alignment horizontal="left" vertical="center"/>
    </xf>
    <xf numFmtId="177" fontId="0" fillId="0" borderId="11" xfId="0" applyNumberFormat="1" applyBorder="1" applyAlignment="1">
      <alignment/>
    </xf>
    <xf numFmtId="0" fontId="14" fillId="0" borderId="0" xfId="0" applyFont="1" applyAlignment="1">
      <alignment/>
    </xf>
    <xf numFmtId="0" fontId="0" fillId="35" borderId="11" xfId="0" applyFill="1" applyBorder="1" applyAlignment="1">
      <alignment horizontal="center"/>
    </xf>
    <xf numFmtId="0" fontId="0" fillId="0" borderId="0" xfId="0" applyFill="1" applyAlignment="1">
      <alignment/>
    </xf>
    <xf numFmtId="0" fontId="0" fillId="0" borderId="10" xfId="0" applyBorder="1" applyAlignment="1">
      <alignment/>
    </xf>
    <xf numFmtId="0" fontId="53" fillId="0" borderId="0" xfId="0" applyFont="1" applyAlignment="1">
      <alignment/>
    </xf>
    <xf numFmtId="49" fontId="0" fillId="0" borderId="17" xfId="0" applyNumberFormat="1" applyBorder="1" applyAlignment="1">
      <alignment vertical="center"/>
    </xf>
    <xf numFmtId="0" fontId="0" fillId="0" borderId="14" xfId="0" applyBorder="1" applyAlignment="1">
      <alignment vertical="center"/>
    </xf>
    <xf numFmtId="0" fontId="0" fillId="0" borderId="17" xfId="0" applyBorder="1" applyAlignment="1">
      <alignment horizontal="center" vertical="center"/>
    </xf>
    <xf numFmtId="0" fontId="0" fillId="0" borderId="14" xfId="0" applyBorder="1" applyAlignment="1">
      <alignment horizontal="center" vertical="center"/>
    </xf>
    <xf numFmtId="0" fontId="0" fillId="0" borderId="18" xfId="0" applyBorder="1" applyAlignment="1">
      <alignment horizontal="center" vertical="center"/>
    </xf>
    <xf numFmtId="0" fontId="2" fillId="0" borderId="0" xfId="0" applyFont="1" applyAlignment="1">
      <alignment horizontal="center" vertical="center"/>
    </xf>
    <xf numFmtId="0" fontId="0" fillId="0" borderId="0" xfId="0" applyAlignment="1">
      <alignment/>
    </xf>
    <xf numFmtId="0" fontId="5" fillId="0" borderId="17" xfId="0" applyFont="1" applyBorder="1" applyAlignment="1">
      <alignment horizontal="center" vertical="center" shrinkToFit="1"/>
    </xf>
    <xf numFmtId="0" fontId="5" fillId="0" borderId="14" xfId="0" applyFont="1" applyBorder="1" applyAlignment="1">
      <alignment horizontal="center" vertical="center" shrinkToFit="1"/>
    </xf>
    <xf numFmtId="0" fontId="4" fillId="0" borderId="17" xfId="0" applyFont="1" applyBorder="1" applyAlignment="1">
      <alignment horizontal="center" vertical="center"/>
    </xf>
    <xf numFmtId="0" fontId="4" fillId="0" borderId="14" xfId="0" applyFont="1" applyBorder="1" applyAlignment="1">
      <alignment horizontal="center"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4" xfId="0" applyBorder="1" applyAlignment="1">
      <alignment horizontal="left" vertical="center"/>
    </xf>
    <xf numFmtId="49" fontId="0" fillId="0" borderId="17" xfId="0" applyNumberFormat="1" applyBorder="1" applyAlignment="1">
      <alignment horizontal="left" vertical="center"/>
    </xf>
    <xf numFmtId="0" fontId="13" fillId="34" borderId="0" xfId="0" applyFont="1" applyFill="1" applyAlignment="1">
      <alignment wrapText="1"/>
    </xf>
    <xf numFmtId="0" fontId="10" fillId="0" borderId="11" xfId="0" applyFont="1" applyBorder="1" applyAlignment="1">
      <alignment horizontal="center" vertical="center"/>
    </xf>
    <xf numFmtId="0" fontId="0" fillId="0" borderId="14" xfId="0" applyBorder="1" applyAlignment="1">
      <alignment/>
    </xf>
    <xf numFmtId="179" fontId="0" fillId="0" borderId="17" xfId="0" applyNumberFormat="1" applyBorder="1" applyAlignment="1">
      <alignment/>
    </xf>
    <xf numFmtId="179" fontId="0" fillId="0" borderId="14" xfId="0" applyNumberFormat="1" applyBorder="1" applyAlignment="1">
      <alignment/>
    </xf>
    <xf numFmtId="0" fontId="0" fillId="0" borderId="10" xfId="0" applyBorder="1" applyAlignment="1">
      <alignment horizontal="center" vertical="center"/>
    </xf>
    <xf numFmtId="0" fontId="0" fillId="0" borderId="10" xfId="0" applyBorder="1" applyAlignment="1">
      <alignment horizontal="left" vertical="center"/>
    </xf>
    <xf numFmtId="0" fontId="4" fillId="36" borderId="0" xfId="0" applyFont="1" applyFill="1" applyAlignment="1">
      <alignment/>
    </xf>
    <xf numFmtId="0" fontId="4" fillId="0" borderId="0" xfId="0" applyFont="1" applyAlignment="1">
      <alignment horizontal="center"/>
    </xf>
    <xf numFmtId="0" fontId="4" fillId="0" borderId="0" xfId="0" applyNumberFormat="1" applyFont="1" applyAlignment="1">
      <alignment horizontal="left"/>
    </xf>
    <xf numFmtId="0" fontId="0" fillId="0" borderId="0" xfId="0" applyNumberFormat="1" applyAlignment="1">
      <alignment horizontal="left"/>
    </xf>
    <xf numFmtId="0" fontId="4" fillId="0" borderId="0" xfId="0" applyFont="1" applyAlignment="1">
      <alignment/>
    </xf>
    <xf numFmtId="0" fontId="4" fillId="0" borderId="0" xfId="0" applyFont="1" applyAlignment="1">
      <alignment horizontal="left"/>
    </xf>
    <xf numFmtId="0" fontId="9" fillId="0" borderId="0" xfId="0" applyFont="1" applyAlignment="1">
      <alignment horizontal="center" vertical="center"/>
    </xf>
    <xf numFmtId="0" fontId="3" fillId="0" borderId="0" xfId="0" applyFont="1" applyAlignment="1">
      <alignment horizontal="center" vertical="center"/>
    </xf>
    <xf numFmtId="0" fontId="8" fillId="0" borderId="17" xfId="0" applyFont="1" applyBorder="1" applyAlignment="1">
      <alignment horizontal="center" vertical="center"/>
    </xf>
    <xf numFmtId="0" fontId="12" fillId="0" borderId="14" xfId="0" applyFont="1" applyBorder="1" applyAlignment="1">
      <alignment/>
    </xf>
    <xf numFmtId="0" fontId="4" fillId="0" borderId="13" xfId="0" applyFont="1" applyBorder="1" applyAlignment="1">
      <alignment horizontal="center" vertical="center"/>
    </xf>
    <xf numFmtId="0" fontId="4" fillId="0" borderId="19" xfId="0" applyFont="1" applyBorder="1" applyAlignment="1">
      <alignment horizontal="center" vertical="center"/>
    </xf>
    <xf numFmtId="0" fontId="7" fillId="0" borderId="13" xfId="0" applyFont="1" applyBorder="1" applyAlignment="1">
      <alignment horizontal="center" vertical="center" wrapText="1"/>
    </xf>
    <xf numFmtId="0" fontId="7" fillId="0" borderId="19" xfId="0" applyFont="1" applyBorder="1" applyAlignment="1">
      <alignment horizontal="center" vertical="center" wrapText="1"/>
    </xf>
    <xf numFmtId="49" fontId="4" fillId="0" borderId="0" xfId="0" applyNumberFormat="1" applyFont="1" applyAlignment="1">
      <alignment horizontal="left" vertical="center"/>
    </xf>
    <xf numFmtId="0" fontId="4" fillId="0" borderId="0" xfId="0" applyFont="1" applyAlignment="1">
      <alignment horizontal="left" vertical="center"/>
    </xf>
    <xf numFmtId="49" fontId="4" fillId="0" borderId="0" xfId="0" applyNumberFormat="1" applyFont="1" applyAlignment="1">
      <alignment horizontal="lef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85725</xdr:colOff>
      <xdr:row>4</xdr:row>
      <xdr:rowOff>180975</xdr:rowOff>
    </xdr:from>
    <xdr:to>
      <xdr:col>17</xdr:col>
      <xdr:colOff>962025</xdr:colOff>
      <xdr:row>8</xdr:row>
      <xdr:rowOff>19050</xdr:rowOff>
    </xdr:to>
    <xdr:sp>
      <xdr:nvSpPr>
        <xdr:cNvPr id="1" name="線吹き出し 2 (枠付き) 1"/>
        <xdr:cNvSpPr>
          <a:spLocks/>
        </xdr:cNvSpPr>
      </xdr:nvSpPr>
      <xdr:spPr>
        <a:xfrm>
          <a:off x="6086475" y="1133475"/>
          <a:ext cx="3095625" cy="542925"/>
        </a:xfrm>
        <a:prstGeom prst="borderCallout2">
          <a:avLst>
            <a:gd name="adj1" fmla="val -61078"/>
            <a:gd name="adj2" fmla="val 30921"/>
            <a:gd name="adj3" fmla="val -56708"/>
            <a:gd name="adj4" fmla="val 5592"/>
            <a:gd name="adj5" fmla="val -49856"/>
            <a:gd name="adj6" fmla="val 2958"/>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日本バドミントン協会に登録したことのある生徒は、その会員番号を入力して下さい。登録したことのない生徒は空欄にしておいて下さい。</a:t>
          </a:r>
          <a:r>
            <a:rPr lang="en-US" cap="none" sz="11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W108"/>
  <sheetViews>
    <sheetView zoomScalePageLayoutView="0" workbookViewId="0" topLeftCell="A1">
      <selection activeCell="B9" sqref="B9"/>
    </sheetView>
  </sheetViews>
  <sheetFormatPr defaultColWidth="9.00390625" defaultRowHeight="13.5"/>
  <cols>
    <col min="1" max="1" width="4.00390625" style="0" customWidth="1"/>
    <col min="2" max="3" width="7.125" style="0" customWidth="1"/>
    <col min="4" max="4" width="7.00390625" style="0" customWidth="1"/>
    <col min="5" max="5" width="6.75390625" style="0" customWidth="1"/>
    <col min="6" max="9" width="6.625" style="0" customWidth="1"/>
    <col min="10" max="10" width="6.75390625" style="0" customWidth="1"/>
    <col min="11" max="11" width="10.875" style="0" customWidth="1"/>
    <col min="12" max="13" width="2.625" style="0" customWidth="1"/>
    <col min="14" max="17" width="6.625" style="0" customWidth="1"/>
    <col min="18" max="18" width="12.625" style="0" customWidth="1"/>
    <col min="19" max="19" width="16.125" style="0" customWidth="1"/>
    <col min="20" max="20" width="10.375" style="0" customWidth="1"/>
    <col min="23" max="23" width="15.375" style="0" customWidth="1"/>
  </cols>
  <sheetData>
    <row r="1" spans="2:15" ht="26.25" thickBot="1">
      <c r="B1" s="66" t="s">
        <v>186</v>
      </c>
      <c r="C1" s="66"/>
      <c r="D1" s="66"/>
      <c r="E1" s="66"/>
      <c r="F1" s="66"/>
      <c r="G1" s="66"/>
      <c r="H1" s="66"/>
      <c r="I1" s="66"/>
      <c r="J1" s="67"/>
      <c r="K1" s="67"/>
      <c r="L1" s="67"/>
      <c r="M1" s="67"/>
      <c r="N1" s="67"/>
      <c r="O1" s="1"/>
    </row>
    <row r="2" spans="2:19" ht="18.75" customHeight="1" thickBot="1">
      <c r="B2" s="70" t="s">
        <v>260</v>
      </c>
      <c r="C2" s="71"/>
      <c r="D2" s="2" t="s">
        <v>178</v>
      </c>
      <c r="E2" s="2" t="s">
        <v>183</v>
      </c>
      <c r="F2" s="68" t="s">
        <v>226</v>
      </c>
      <c r="G2" s="69"/>
      <c r="H2" s="63" t="s">
        <v>185</v>
      </c>
      <c r="I2" s="65"/>
      <c r="J2" s="65"/>
      <c r="K2" s="65"/>
      <c r="L2" s="65"/>
      <c r="M2" s="64"/>
      <c r="N2" s="68" t="s">
        <v>227</v>
      </c>
      <c r="O2" s="69"/>
      <c r="P2" s="63" t="s">
        <v>187</v>
      </c>
      <c r="Q2" s="64"/>
      <c r="R2" s="3" t="s">
        <v>265</v>
      </c>
      <c r="S2" s="43" t="s">
        <v>259</v>
      </c>
    </row>
    <row r="3" spans="2:19" ht="21" customHeight="1" thickBot="1">
      <c r="B3" s="63"/>
      <c r="C3" s="64"/>
      <c r="D3" s="32"/>
      <c r="E3" s="3"/>
      <c r="F3" s="63"/>
      <c r="G3" s="64"/>
      <c r="H3" s="72"/>
      <c r="I3" s="73"/>
      <c r="J3" s="73"/>
      <c r="K3" s="73"/>
      <c r="L3" s="73"/>
      <c r="M3" s="74"/>
      <c r="N3" s="75"/>
      <c r="O3" s="74"/>
      <c r="P3" s="61"/>
      <c r="Q3" s="62"/>
      <c r="R3" s="59"/>
      <c r="S3" s="41"/>
    </row>
    <row r="4" ht="9" customHeight="1" thickBot="1"/>
    <row r="5" spans="2:10" ht="14.25" thickBot="1">
      <c r="B5" s="63" t="s">
        <v>190</v>
      </c>
      <c r="C5" s="64"/>
      <c r="D5" s="81" t="s">
        <v>191</v>
      </c>
      <c r="E5" s="81"/>
      <c r="F5" s="81"/>
      <c r="G5" s="81"/>
      <c r="H5" s="81"/>
      <c r="I5" s="63" t="s">
        <v>192</v>
      </c>
      <c r="J5" s="78"/>
    </row>
    <row r="6" spans="2:11" ht="18.75" customHeight="1" thickBot="1">
      <c r="B6" s="63"/>
      <c r="C6" s="64"/>
      <c r="D6" s="82"/>
      <c r="E6" s="82"/>
      <c r="F6" s="82"/>
      <c r="G6" s="82"/>
      <c r="H6" s="82"/>
      <c r="I6" s="79"/>
      <c r="J6" s="80"/>
      <c r="K6" s="30"/>
    </row>
    <row r="7" ht="9" customHeight="1"/>
    <row r="8" spans="1:11" ht="13.5">
      <c r="A8" s="4" t="s">
        <v>193</v>
      </c>
      <c r="B8" s="5" t="s">
        <v>247</v>
      </c>
      <c r="C8" s="5" t="s">
        <v>248</v>
      </c>
      <c r="D8" s="77" t="s">
        <v>258</v>
      </c>
      <c r="E8" s="77"/>
      <c r="F8" s="6" t="s">
        <v>180</v>
      </c>
      <c r="G8" s="6" t="s">
        <v>181</v>
      </c>
      <c r="H8" s="6" t="s">
        <v>182</v>
      </c>
      <c r="I8" s="6" t="s">
        <v>194</v>
      </c>
      <c r="J8" s="6" t="s">
        <v>195</v>
      </c>
      <c r="K8" s="39" t="s">
        <v>251</v>
      </c>
    </row>
    <row r="9" spans="1:23" ht="13.5">
      <c r="A9" s="4">
        <v>1</v>
      </c>
      <c r="B9" s="4"/>
      <c r="C9" s="4"/>
      <c r="D9" s="40"/>
      <c r="E9" s="44"/>
      <c r="F9" s="34"/>
      <c r="G9" s="34"/>
      <c r="H9" s="34"/>
      <c r="I9" s="34"/>
      <c r="J9" s="4"/>
      <c r="K9" s="4"/>
      <c r="R9" s="49"/>
      <c r="S9" s="49"/>
      <c r="T9" s="4">
        <f>PHONETIC(D9)</f>
      </c>
      <c r="U9" s="4">
        <f>PHONETIC(E9)</f>
      </c>
      <c r="V9" s="55">
        <f>F9&amp;G9&amp;H9</f>
      </c>
      <c r="W9" s="55" t="e">
        <f aca="true" t="shared" si="0" ref="W9:W73">DATEVALUE(TEXT(V9,"0000!/00!/00"))</f>
        <v>#VALUE!</v>
      </c>
    </row>
    <row r="10" spans="1:23" ht="13.5">
      <c r="A10" s="4">
        <v>2</v>
      </c>
      <c r="B10" s="7"/>
      <c r="C10" s="4"/>
      <c r="D10" s="40"/>
      <c r="E10" s="42"/>
      <c r="F10" s="34"/>
      <c r="G10" s="34"/>
      <c r="H10" s="34"/>
      <c r="I10" s="34"/>
      <c r="J10" s="4"/>
      <c r="K10" s="4"/>
      <c r="M10" s="58"/>
      <c r="N10" s="58"/>
      <c r="O10" s="58"/>
      <c r="P10" s="58"/>
      <c r="Q10" s="58"/>
      <c r="R10" s="58"/>
      <c r="S10" s="49"/>
      <c r="T10" s="4">
        <f aca="true" t="shared" si="1" ref="T10:T73">PHONETIC(D10)</f>
      </c>
      <c r="U10" s="4">
        <f aca="true" t="shared" si="2" ref="U10:U73">PHONETIC(E10)</f>
      </c>
      <c r="V10" s="55">
        <f aca="true" t="shared" si="3" ref="V10:V73">F10&amp;G10&amp;H10</f>
      </c>
      <c r="W10" s="55" t="e">
        <f>DATEVALUE(TEXT(V10,"0000!/00!/00"))</f>
        <v>#VALUE!</v>
      </c>
    </row>
    <row r="11" spans="1:23" ht="13.5">
      <c r="A11" s="4">
        <v>3</v>
      </c>
      <c r="B11" s="4"/>
      <c r="C11" s="4"/>
      <c r="D11" s="40"/>
      <c r="E11" s="42"/>
      <c r="F11" s="34"/>
      <c r="G11" s="34"/>
      <c r="H11" s="34"/>
      <c r="I11" s="34"/>
      <c r="J11" s="4"/>
      <c r="K11" s="4"/>
      <c r="M11" s="83" t="s">
        <v>263</v>
      </c>
      <c r="N11" s="83"/>
      <c r="O11" s="83"/>
      <c r="P11" s="83"/>
      <c r="Q11" s="83"/>
      <c r="R11" s="83"/>
      <c r="S11" s="49"/>
      <c r="T11" s="4">
        <f t="shared" si="1"/>
      </c>
      <c r="U11" s="4">
        <f t="shared" si="2"/>
      </c>
      <c r="V11" s="55">
        <f t="shared" si="3"/>
      </c>
      <c r="W11" s="55" t="e">
        <f t="shared" si="0"/>
        <v>#VALUE!</v>
      </c>
    </row>
    <row r="12" spans="1:23" ht="13.5">
      <c r="A12" s="4">
        <v>4</v>
      </c>
      <c r="B12" s="4"/>
      <c r="C12" s="4"/>
      <c r="D12" s="40"/>
      <c r="E12" s="42"/>
      <c r="F12" s="34"/>
      <c r="G12" s="34"/>
      <c r="H12" s="34"/>
      <c r="I12" s="34"/>
      <c r="J12" s="4"/>
      <c r="K12" s="4"/>
      <c r="S12" s="49"/>
      <c r="T12" s="4">
        <f t="shared" si="1"/>
      </c>
      <c r="U12" s="4">
        <f t="shared" si="2"/>
      </c>
      <c r="V12" s="55">
        <f t="shared" si="3"/>
      </c>
      <c r="W12" s="55" t="e">
        <f t="shared" si="0"/>
        <v>#VALUE!</v>
      </c>
    </row>
    <row r="13" spans="1:23" ht="13.5">
      <c r="A13" s="4">
        <v>5</v>
      </c>
      <c r="B13" s="4"/>
      <c r="C13" s="4"/>
      <c r="D13" s="40"/>
      <c r="E13" s="42"/>
      <c r="F13" s="34"/>
      <c r="G13" s="34"/>
      <c r="H13" s="34"/>
      <c r="I13" s="34"/>
      <c r="J13" s="4"/>
      <c r="K13" s="4"/>
      <c r="S13" s="49"/>
      <c r="T13" s="4">
        <f t="shared" si="1"/>
      </c>
      <c r="U13" s="4">
        <f t="shared" si="2"/>
      </c>
      <c r="V13" s="55">
        <f t="shared" si="3"/>
      </c>
      <c r="W13" s="55" t="e">
        <f t="shared" si="0"/>
        <v>#VALUE!</v>
      </c>
    </row>
    <row r="14" spans="1:23" ht="13.5">
      <c r="A14" s="4">
        <v>6</v>
      </c>
      <c r="B14" s="4"/>
      <c r="C14" s="4"/>
      <c r="D14" s="40"/>
      <c r="E14" s="42"/>
      <c r="F14" s="34"/>
      <c r="G14" s="34"/>
      <c r="H14" s="34"/>
      <c r="I14" s="34"/>
      <c r="J14" s="4"/>
      <c r="K14" s="4"/>
      <c r="S14" s="49"/>
      <c r="T14" s="4">
        <f t="shared" si="1"/>
      </c>
      <c r="U14" s="4">
        <f t="shared" si="2"/>
      </c>
      <c r="V14" s="55">
        <f t="shared" si="3"/>
      </c>
      <c r="W14" s="55" t="e">
        <f t="shared" si="0"/>
        <v>#VALUE!</v>
      </c>
    </row>
    <row r="15" spans="1:23" ht="13.5">
      <c r="A15" s="4">
        <v>7</v>
      </c>
      <c r="B15" s="4"/>
      <c r="C15" s="4"/>
      <c r="D15" s="40"/>
      <c r="E15" s="42"/>
      <c r="F15" s="34"/>
      <c r="G15" s="34"/>
      <c r="H15" s="34"/>
      <c r="I15" s="34"/>
      <c r="J15" s="4"/>
      <c r="K15" s="4"/>
      <c r="M15" s="76" t="s">
        <v>264</v>
      </c>
      <c r="N15" s="76"/>
      <c r="O15" s="76"/>
      <c r="P15" s="76"/>
      <c r="Q15" s="76"/>
      <c r="R15" s="76"/>
      <c r="S15" s="49"/>
      <c r="T15" s="4">
        <f t="shared" si="1"/>
      </c>
      <c r="U15" s="4">
        <f t="shared" si="2"/>
      </c>
      <c r="V15" s="55">
        <f t="shared" si="3"/>
      </c>
      <c r="W15" s="55" t="e">
        <f t="shared" si="0"/>
        <v>#VALUE!</v>
      </c>
    </row>
    <row r="16" spans="1:23" ht="13.5">
      <c r="A16" s="4">
        <v>8</v>
      </c>
      <c r="B16" s="4"/>
      <c r="C16" s="4"/>
      <c r="D16" s="40"/>
      <c r="E16" s="42"/>
      <c r="F16" s="34"/>
      <c r="G16" s="34"/>
      <c r="H16" s="34"/>
      <c r="I16" s="34"/>
      <c r="J16" s="4"/>
      <c r="K16" s="4"/>
      <c r="M16" s="76"/>
      <c r="N16" s="76"/>
      <c r="O16" s="76"/>
      <c r="P16" s="76"/>
      <c r="Q16" s="76"/>
      <c r="R16" s="76"/>
      <c r="S16" s="49"/>
      <c r="T16" s="4">
        <f t="shared" si="1"/>
      </c>
      <c r="U16" s="4">
        <f t="shared" si="2"/>
      </c>
      <c r="V16" s="55">
        <f t="shared" si="3"/>
      </c>
      <c r="W16" s="55" t="e">
        <f t="shared" si="0"/>
        <v>#VALUE!</v>
      </c>
    </row>
    <row r="17" spans="1:23" ht="13.5">
      <c r="A17" s="4">
        <v>9</v>
      </c>
      <c r="B17" s="4"/>
      <c r="C17" s="4"/>
      <c r="D17" s="40"/>
      <c r="E17" s="42"/>
      <c r="F17" s="34"/>
      <c r="G17" s="34"/>
      <c r="H17" s="34"/>
      <c r="I17" s="34"/>
      <c r="J17" s="4"/>
      <c r="K17" s="4"/>
      <c r="M17" s="67"/>
      <c r="N17" s="67"/>
      <c r="O17" s="67"/>
      <c r="P17" s="67"/>
      <c r="Q17" s="67"/>
      <c r="R17" s="67"/>
      <c r="S17" s="49"/>
      <c r="T17" s="4">
        <f t="shared" si="1"/>
      </c>
      <c r="U17" s="4">
        <f t="shared" si="2"/>
      </c>
      <c r="V17" s="55">
        <f t="shared" si="3"/>
      </c>
      <c r="W17" s="55" t="e">
        <f t="shared" si="0"/>
        <v>#VALUE!</v>
      </c>
    </row>
    <row r="18" spans="1:23" ht="13.5">
      <c r="A18" s="4">
        <v>10</v>
      </c>
      <c r="B18" s="4"/>
      <c r="C18" s="4"/>
      <c r="D18" s="40"/>
      <c r="E18" s="42"/>
      <c r="F18" s="34"/>
      <c r="G18" s="34"/>
      <c r="H18" s="34"/>
      <c r="I18" s="34"/>
      <c r="J18" s="4"/>
      <c r="K18" s="4"/>
      <c r="N18" s="49"/>
      <c r="S18" s="49"/>
      <c r="T18" s="4">
        <f t="shared" si="1"/>
      </c>
      <c r="U18" s="4">
        <f t="shared" si="2"/>
      </c>
      <c r="V18" s="55">
        <f t="shared" si="3"/>
      </c>
      <c r="W18" s="55" t="e">
        <f t="shared" si="0"/>
        <v>#VALUE!</v>
      </c>
    </row>
    <row r="19" spans="1:23" ht="13.5">
      <c r="A19" s="4">
        <v>11</v>
      </c>
      <c r="B19" s="4"/>
      <c r="C19" s="4"/>
      <c r="D19" s="42"/>
      <c r="E19" s="42"/>
      <c r="F19" s="34"/>
      <c r="G19" s="34"/>
      <c r="H19" s="34"/>
      <c r="I19" s="34"/>
      <c r="J19" s="4"/>
      <c r="K19" s="4"/>
      <c r="S19" s="49"/>
      <c r="T19" s="4">
        <f t="shared" si="1"/>
      </c>
      <c r="U19" s="4">
        <f t="shared" si="2"/>
      </c>
      <c r="V19" s="55">
        <f t="shared" si="3"/>
      </c>
      <c r="W19" s="55" t="e">
        <f t="shared" si="0"/>
        <v>#VALUE!</v>
      </c>
    </row>
    <row r="20" spans="1:23" ht="13.5">
      <c r="A20" s="4">
        <v>12</v>
      </c>
      <c r="B20" s="4"/>
      <c r="C20" s="4"/>
      <c r="D20" s="42"/>
      <c r="E20" s="42"/>
      <c r="F20" s="34"/>
      <c r="G20" s="34"/>
      <c r="H20" s="34"/>
      <c r="I20" s="34"/>
      <c r="J20" s="4"/>
      <c r="K20" s="4"/>
      <c r="S20" s="49"/>
      <c r="T20" s="4">
        <f t="shared" si="1"/>
      </c>
      <c r="U20" s="4">
        <f t="shared" si="2"/>
      </c>
      <c r="V20" s="55">
        <f t="shared" si="3"/>
      </c>
      <c r="W20" s="55" t="e">
        <f t="shared" si="0"/>
        <v>#VALUE!</v>
      </c>
    </row>
    <row r="21" spans="1:23" ht="13.5">
      <c r="A21" s="4">
        <v>13</v>
      </c>
      <c r="B21" s="4"/>
      <c r="C21" s="4"/>
      <c r="D21" s="42"/>
      <c r="E21" s="42"/>
      <c r="F21" s="34"/>
      <c r="G21" s="34"/>
      <c r="H21" s="34"/>
      <c r="I21" s="34"/>
      <c r="J21" s="4"/>
      <c r="K21" s="4"/>
      <c r="S21" s="49"/>
      <c r="T21" s="4">
        <f t="shared" si="1"/>
      </c>
      <c r="U21" s="4">
        <f t="shared" si="2"/>
      </c>
      <c r="V21" s="55">
        <f t="shared" si="3"/>
      </c>
      <c r="W21" s="55" t="e">
        <f t="shared" si="0"/>
        <v>#VALUE!</v>
      </c>
    </row>
    <row r="22" spans="1:23" ht="13.5">
      <c r="A22" s="4">
        <v>14</v>
      </c>
      <c r="B22" s="4"/>
      <c r="C22" s="4"/>
      <c r="D22" s="42"/>
      <c r="E22" s="42"/>
      <c r="F22" s="34"/>
      <c r="G22" s="34"/>
      <c r="H22" s="34"/>
      <c r="I22" s="34"/>
      <c r="J22" s="4"/>
      <c r="K22" s="4"/>
      <c r="S22" s="49"/>
      <c r="T22" s="4">
        <f t="shared" si="1"/>
      </c>
      <c r="U22" s="4">
        <f t="shared" si="2"/>
      </c>
      <c r="V22" s="55">
        <f t="shared" si="3"/>
      </c>
      <c r="W22" s="55" t="e">
        <f t="shared" si="0"/>
        <v>#VALUE!</v>
      </c>
    </row>
    <row r="23" spans="1:23" ht="13.5">
      <c r="A23" s="4">
        <v>15</v>
      </c>
      <c r="B23" s="4"/>
      <c r="C23" s="4"/>
      <c r="D23" s="42"/>
      <c r="E23" s="42"/>
      <c r="F23" s="34"/>
      <c r="G23" s="34"/>
      <c r="H23" s="34"/>
      <c r="I23" s="34"/>
      <c r="J23" s="4"/>
      <c r="K23" s="4"/>
      <c r="S23" s="49"/>
      <c r="T23" s="4">
        <f t="shared" si="1"/>
      </c>
      <c r="U23" s="4">
        <f t="shared" si="2"/>
      </c>
      <c r="V23" s="55">
        <f t="shared" si="3"/>
      </c>
      <c r="W23" s="55" t="e">
        <f t="shared" si="0"/>
        <v>#VALUE!</v>
      </c>
    </row>
    <row r="24" spans="1:23" ht="13.5">
      <c r="A24" s="4">
        <v>16</v>
      </c>
      <c r="B24" s="4"/>
      <c r="C24" s="4"/>
      <c r="D24" s="42"/>
      <c r="E24" s="42"/>
      <c r="F24" s="34"/>
      <c r="G24" s="34"/>
      <c r="H24" s="34"/>
      <c r="I24" s="34"/>
      <c r="J24" s="4"/>
      <c r="K24" s="4"/>
      <c r="S24" s="49"/>
      <c r="T24" s="4">
        <f t="shared" si="1"/>
      </c>
      <c r="U24" s="4">
        <f t="shared" si="2"/>
      </c>
      <c r="V24" s="55">
        <f t="shared" si="3"/>
      </c>
      <c r="W24" s="55" t="e">
        <f t="shared" si="0"/>
        <v>#VALUE!</v>
      </c>
    </row>
    <row r="25" spans="1:23" ht="13.5">
      <c r="A25" s="4">
        <v>17</v>
      </c>
      <c r="B25" s="4"/>
      <c r="C25" s="4"/>
      <c r="D25" s="42"/>
      <c r="E25" s="42"/>
      <c r="F25" s="34"/>
      <c r="G25" s="34"/>
      <c r="H25" s="34"/>
      <c r="I25" s="34"/>
      <c r="J25" s="4"/>
      <c r="K25" s="4"/>
      <c r="S25" s="49"/>
      <c r="T25" s="4">
        <f t="shared" si="1"/>
      </c>
      <c r="U25" s="4">
        <f t="shared" si="2"/>
      </c>
      <c r="V25" s="55">
        <f t="shared" si="3"/>
      </c>
      <c r="W25" s="55" t="e">
        <f t="shared" si="0"/>
        <v>#VALUE!</v>
      </c>
    </row>
    <row r="26" spans="1:23" ht="13.5">
      <c r="A26" s="4">
        <v>18</v>
      </c>
      <c r="B26" s="4"/>
      <c r="C26" s="4"/>
      <c r="D26" s="42"/>
      <c r="E26" s="42"/>
      <c r="F26" s="34"/>
      <c r="G26" s="34"/>
      <c r="H26" s="34"/>
      <c r="I26" s="34"/>
      <c r="J26" s="4"/>
      <c r="K26" s="4"/>
      <c r="S26" s="49"/>
      <c r="T26" s="4">
        <f t="shared" si="1"/>
      </c>
      <c r="U26" s="4">
        <f t="shared" si="2"/>
      </c>
      <c r="V26" s="55">
        <f t="shared" si="3"/>
      </c>
      <c r="W26" s="55" t="e">
        <f t="shared" si="0"/>
        <v>#VALUE!</v>
      </c>
    </row>
    <row r="27" spans="1:23" ht="13.5">
      <c r="A27" s="4">
        <v>19</v>
      </c>
      <c r="B27" s="4"/>
      <c r="C27" s="4"/>
      <c r="D27" s="42"/>
      <c r="E27" s="42"/>
      <c r="F27" s="34"/>
      <c r="G27" s="34"/>
      <c r="H27" s="34"/>
      <c r="I27" s="34"/>
      <c r="J27" s="4"/>
      <c r="K27" s="4"/>
      <c r="S27" s="49"/>
      <c r="T27" s="4">
        <f t="shared" si="1"/>
      </c>
      <c r="U27" s="4">
        <f t="shared" si="2"/>
      </c>
      <c r="V27" s="55">
        <f t="shared" si="3"/>
      </c>
      <c r="W27" s="55" t="e">
        <f t="shared" si="0"/>
        <v>#VALUE!</v>
      </c>
    </row>
    <row r="28" spans="1:23" ht="13.5">
      <c r="A28" s="4">
        <v>20</v>
      </c>
      <c r="B28" s="4"/>
      <c r="C28" s="4"/>
      <c r="D28" s="42"/>
      <c r="E28" s="42"/>
      <c r="F28" s="34"/>
      <c r="G28" s="34"/>
      <c r="H28" s="34"/>
      <c r="I28" s="34"/>
      <c r="J28" s="4"/>
      <c r="K28" s="4"/>
      <c r="S28" s="49"/>
      <c r="T28" s="4">
        <f t="shared" si="1"/>
      </c>
      <c r="U28" s="4">
        <f t="shared" si="2"/>
      </c>
      <c r="V28" s="55">
        <f t="shared" si="3"/>
      </c>
      <c r="W28" s="55" t="e">
        <f t="shared" si="0"/>
        <v>#VALUE!</v>
      </c>
    </row>
    <row r="29" spans="1:23" ht="13.5">
      <c r="A29" s="4">
        <v>21</v>
      </c>
      <c r="B29" s="4"/>
      <c r="C29" s="4"/>
      <c r="D29" s="42"/>
      <c r="E29" s="42"/>
      <c r="F29" s="34"/>
      <c r="G29" s="34"/>
      <c r="H29" s="34"/>
      <c r="I29" s="34"/>
      <c r="J29" s="4"/>
      <c r="K29" s="4"/>
      <c r="S29" s="49"/>
      <c r="T29" s="4">
        <f t="shared" si="1"/>
      </c>
      <c r="U29" s="4">
        <f t="shared" si="2"/>
      </c>
      <c r="V29" s="55">
        <f t="shared" si="3"/>
      </c>
      <c r="W29" s="55" t="e">
        <f t="shared" si="0"/>
        <v>#VALUE!</v>
      </c>
    </row>
    <row r="30" spans="1:23" ht="13.5">
      <c r="A30" s="4">
        <v>22</v>
      </c>
      <c r="B30" s="4"/>
      <c r="C30" s="4"/>
      <c r="D30" s="42"/>
      <c r="E30" s="42"/>
      <c r="F30" s="34"/>
      <c r="G30" s="34"/>
      <c r="H30" s="34"/>
      <c r="I30" s="34"/>
      <c r="J30" s="4"/>
      <c r="K30" s="4"/>
      <c r="S30" s="49"/>
      <c r="T30" s="4">
        <f t="shared" si="1"/>
      </c>
      <c r="U30" s="4">
        <f t="shared" si="2"/>
      </c>
      <c r="V30" s="55">
        <f t="shared" si="3"/>
      </c>
      <c r="W30" s="55" t="e">
        <f t="shared" si="0"/>
        <v>#VALUE!</v>
      </c>
    </row>
    <row r="31" spans="1:23" ht="13.5">
      <c r="A31" s="4">
        <v>23</v>
      </c>
      <c r="B31" s="4"/>
      <c r="C31" s="4"/>
      <c r="D31" s="42"/>
      <c r="E31" s="42"/>
      <c r="F31" s="34"/>
      <c r="G31" s="34"/>
      <c r="H31" s="34"/>
      <c r="I31" s="34"/>
      <c r="J31" s="4"/>
      <c r="K31" s="4"/>
      <c r="S31" s="49"/>
      <c r="T31" s="4">
        <f t="shared" si="1"/>
      </c>
      <c r="U31" s="4">
        <f t="shared" si="2"/>
      </c>
      <c r="V31" s="55">
        <f t="shared" si="3"/>
      </c>
      <c r="W31" s="55" t="e">
        <f t="shared" si="0"/>
        <v>#VALUE!</v>
      </c>
    </row>
    <row r="32" spans="1:23" ht="13.5">
      <c r="A32" s="4">
        <v>24</v>
      </c>
      <c r="B32" s="4"/>
      <c r="C32" s="4"/>
      <c r="D32" s="42"/>
      <c r="E32" s="42"/>
      <c r="F32" s="34"/>
      <c r="G32" s="34"/>
      <c r="H32" s="34"/>
      <c r="I32" s="34"/>
      <c r="J32" s="4"/>
      <c r="K32" s="4"/>
      <c r="S32" s="49"/>
      <c r="T32" s="4">
        <f t="shared" si="1"/>
      </c>
      <c r="U32" s="4">
        <f t="shared" si="2"/>
      </c>
      <c r="V32" s="55">
        <f t="shared" si="3"/>
      </c>
      <c r="W32" s="55" t="e">
        <f t="shared" si="0"/>
        <v>#VALUE!</v>
      </c>
    </row>
    <row r="33" spans="1:23" ht="13.5">
      <c r="A33" s="4">
        <v>25</v>
      </c>
      <c r="B33" s="4"/>
      <c r="C33" s="4"/>
      <c r="D33" s="42"/>
      <c r="E33" s="42"/>
      <c r="F33" s="34"/>
      <c r="G33" s="34"/>
      <c r="H33" s="34"/>
      <c r="I33" s="34"/>
      <c r="J33" s="4"/>
      <c r="K33" s="4"/>
      <c r="S33" s="49"/>
      <c r="T33" s="4">
        <f t="shared" si="1"/>
      </c>
      <c r="U33" s="4">
        <f t="shared" si="2"/>
      </c>
      <c r="V33" s="55">
        <f t="shared" si="3"/>
      </c>
      <c r="W33" s="55" t="e">
        <f t="shared" si="0"/>
        <v>#VALUE!</v>
      </c>
    </row>
    <row r="34" spans="1:23" ht="13.5">
      <c r="A34" s="4">
        <v>26</v>
      </c>
      <c r="B34" s="4"/>
      <c r="C34" s="4"/>
      <c r="D34" s="42"/>
      <c r="E34" s="42"/>
      <c r="F34" s="34"/>
      <c r="G34" s="34"/>
      <c r="H34" s="34"/>
      <c r="I34" s="34"/>
      <c r="J34" s="4"/>
      <c r="K34" s="4"/>
      <c r="S34" s="49"/>
      <c r="T34" s="4">
        <f t="shared" si="1"/>
      </c>
      <c r="U34" s="4">
        <f t="shared" si="2"/>
      </c>
      <c r="V34" s="55">
        <f t="shared" si="3"/>
      </c>
      <c r="W34" s="55" t="e">
        <f t="shared" si="0"/>
        <v>#VALUE!</v>
      </c>
    </row>
    <row r="35" spans="1:23" ht="13.5">
      <c r="A35" s="4">
        <v>27</v>
      </c>
      <c r="B35" s="4"/>
      <c r="C35" s="4"/>
      <c r="D35" s="42"/>
      <c r="E35" s="42"/>
      <c r="F35" s="34"/>
      <c r="G35" s="34"/>
      <c r="H35" s="34"/>
      <c r="I35" s="34"/>
      <c r="J35" s="4"/>
      <c r="K35" s="4"/>
      <c r="S35" s="49"/>
      <c r="T35" s="4">
        <f t="shared" si="1"/>
      </c>
      <c r="U35" s="4">
        <f t="shared" si="2"/>
      </c>
      <c r="V35" s="55">
        <f t="shared" si="3"/>
      </c>
      <c r="W35" s="55" t="e">
        <f t="shared" si="0"/>
        <v>#VALUE!</v>
      </c>
    </row>
    <row r="36" spans="1:23" ht="13.5">
      <c r="A36" s="4">
        <v>28</v>
      </c>
      <c r="B36" s="4"/>
      <c r="C36" s="4"/>
      <c r="D36" s="42"/>
      <c r="E36" s="42"/>
      <c r="F36" s="34"/>
      <c r="G36" s="34"/>
      <c r="H36" s="34"/>
      <c r="I36" s="34"/>
      <c r="J36" s="4"/>
      <c r="K36" s="4"/>
      <c r="S36" s="49"/>
      <c r="T36" s="4">
        <f t="shared" si="1"/>
      </c>
      <c r="U36" s="4">
        <f t="shared" si="2"/>
      </c>
      <c r="V36" s="55">
        <f t="shared" si="3"/>
      </c>
      <c r="W36" s="55" t="e">
        <f t="shared" si="0"/>
        <v>#VALUE!</v>
      </c>
    </row>
    <row r="37" spans="1:23" ht="13.5">
      <c r="A37" s="4">
        <v>29</v>
      </c>
      <c r="B37" s="4"/>
      <c r="C37" s="4"/>
      <c r="D37" s="42"/>
      <c r="E37" s="42"/>
      <c r="F37" s="34"/>
      <c r="G37" s="34"/>
      <c r="H37" s="34"/>
      <c r="I37" s="34"/>
      <c r="J37" s="4"/>
      <c r="K37" s="4"/>
      <c r="S37" s="49"/>
      <c r="T37" s="4">
        <f t="shared" si="1"/>
      </c>
      <c r="U37" s="4">
        <f t="shared" si="2"/>
      </c>
      <c r="V37" s="55">
        <f t="shared" si="3"/>
      </c>
      <c r="W37" s="55" t="e">
        <f t="shared" si="0"/>
        <v>#VALUE!</v>
      </c>
    </row>
    <row r="38" spans="1:23" ht="13.5">
      <c r="A38" s="4">
        <v>30</v>
      </c>
      <c r="B38" s="4"/>
      <c r="C38" s="4"/>
      <c r="D38" s="42"/>
      <c r="E38" s="42"/>
      <c r="F38" s="34"/>
      <c r="G38" s="34"/>
      <c r="H38" s="34"/>
      <c r="I38" s="34"/>
      <c r="J38" s="4"/>
      <c r="K38" s="4"/>
      <c r="S38" s="49"/>
      <c r="T38" s="4">
        <f t="shared" si="1"/>
      </c>
      <c r="U38" s="4">
        <f t="shared" si="2"/>
      </c>
      <c r="V38" s="55">
        <f t="shared" si="3"/>
      </c>
      <c r="W38" s="55" t="e">
        <f t="shared" si="0"/>
        <v>#VALUE!</v>
      </c>
    </row>
    <row r="39" spans="1:23" ht="13.5">
      <c r="A39" s="4">
        <v>31</v>
      </c>
      <c r="B39" s="4"/>
      <c r="C39" s="4"/>
      <c r="D39" s="42"/>
      <c r="E39" s="42"/>
      <c r="F39" s="34"/>
      <c r="G39" s="34"/>
      <c r="H39" s="34"/>
      <c r="I39" s="34"/>
      <c r="J39" s="4"/>
      <c r="K39" s="4"/>
      <c r="S39" s="49"/>
      <c r="T39" s="4">
        <f t="shared" si="1"/>
      </c>
      <c r="U39" s="4">
        <f t="shared" si="2"/>
      </c>
      <c r="V39" s="55">
        <f t="shared" si="3"/>
      </c>
      <c r="W39" s="55" t="e">
        <f t="shared" si="0"/>
        <v>#VALUE!</v>
      </c>
    </row>
    <row r="40" spans="1:23" ht="13.5">
      <c r="A40" s="4">
        <v>32</v>
      </c>
      <c r="B40" s="4"/>
      <c r="C40" s="4"/>
      <c r="D40" s="42"/>
      <c r="E40" s="42"/>
      <c r="F40" s="34"/>
      <c r="G40" s="34"/>
      <c r="H40" s="34"/>
      <c r="I40" s="34"/>
      <c r="J40" s="4"/>
      <c r="K40" s="4"/>
      <c r="S40" s="49"/>
      <c r="T40" s="4">
        <f t="shared" si="1"/>
      </c>
      <c r="U40" s="4">
        <f t="shared" si="2"/>
      </c>
      <c r="V40" s="55">
        <f t="shared" si="3"/>
      </c>
      <c r="W40" s="55" t="e">
        <f t="shared" si="0"/>
        <v>#VALUE!</v>
      </c>
    </row>
    <row r="41" spans="1:23" ht="13.5">
      <c r="A41" s="4">
        <v>33</v>
      </c>
      <c r="B41" s="4"/>
      <c r="C41" s="4"/>
      <c r="D41" s="42"/>
      <c r="E41" s="42"/>
      <c r="F41" s="34"/>
      <c r="G41" s="34"/>
      <c r="H41" s="34"/>
      <c r="I41" s="34"/>
      <c r="J41" s="4"/>
      <c r="K41" s="4"/>
      <c r="S41" s="49"/>
      <c r="T41" s="4">
        <f t="shared" si="1"/>
      </c>
      <c r="U41" s="4">
        <f t="shared" si="2"/>
      </c>
      <c r="V41" s="55">
        <f t="shared" si="3"/>
      </c>
      <c r="W41" s="55" t="e">
        <f t="shared" si="0"/>
        <v>#VALUE!</v>
      </c>
    </row>
    <row r="42" spans="1:23" ht="13.5">
      <c r="A42" s="4">
        <v>34</v>
      </c>
      <c r="B42" s="4"/>
      <c r="C42" s="4"/>
      <c r="D42" s="42"/>
      <c r="E42" s="42"/>
      <c r="F42" s="34"/>
      <c r="G42" s="34"/>
      <c r="H42" s="34"/>
      <c r="I42" s="34"/>
      <c r="J42" s="4"/>
      <c r="K42" s="4"/>
      <c r="S42" s="49"/>
      <c r="T42" s="4">
        <f t="shared" si="1"/>
      </c>
      <c r="U42" s="4">
        <f t="shared" si="2"/>
      </c>
      <c r="V42" s="55">
        <f t="shared" si="3"/>
      </c>
      <c r="W42" s="55" t="e">
        <f t="shared" si="0"/>
        <v>#VALUE!</v>
      </c>
    </row>
    <row r="43" spans="1:23" ht="13.5">
      <c r="A43" s="4">
        <v>35</v>
      </c>
      <c r="B43" s="4"/>
      <c r="C43" s="4"/>
      <c r="D43" s="42"/>
      <c r="E43" s="42"/>
      <c r="F43" s="34"/>
      <c r="G43" s="34"/>
      <c r="H43" s="34"/>
      <c r="I43" s="34"/>
      <c r="J43" s="4"/>
      <c r="K43" s="4"/>
      <c r="S43" s="49"/>
      <c r="T43" s="4">
        <f t="shared" si="1"/>
      </c>
      <c r="U43" s="4">
        <f t="shared" si="2"/>
      </c>
      <c r="V43" s="55">
        <f t="shared" si="3"/>
      </c>
      <c r="W43" s="55" t="e">
        <f t="shared" si="0"/>
        <v>#VALUE!</v>
      </c>
    </row>
    <row r="44" spans="1:23" ht="13.5">
      <c r="A44" s="4">
        <v>36</v>
      </c>
      <c r="B44" s="4"/>
      <c r="C44" s="4"/>
      <c r="D44" s="42"/>
      <c r="E44" s="42"/>
      <c r="F44" s="34"/>
      <c r="G44" s="34"/>
      <c r="H44" s="34"/>
      <c r="I44" s="34"/>
      <c r="J44" s="4"/>
      <c r="K44" s="4"/>
      <c r="S44" s="49"/>
      <c r="T44" s="4">
        <f t="shared" si="1"/>
      </c>
      <c r="U44" s="4">
        <f t="shared" si="2"/>
      </c>
      <c r="V44" s="55">
        <f t="shared" si="3"/>
      </c>
      <c r="W44" s="55" t="e">
        <f t="shared" si="0"/>
        <v>#VALUE!</v>
      </c>
    </row>
    <row r="45" spans="1:23" ht="13.5">
      <c r="A45" s="4">
        <v>37</v>
      </c>
      <c r="B45" s="4"/>
      <c r="C45" s="4"/>
      <c r="D45" s="42"/>
      <c r="E45" s="42"/>
      <c r="F45" s="34"/>
      <c r="G45" s="34"/>
      <c r="H45" s="34"/>
      <c r="I45" s="34"/>
      <c r="J45" s="4"/>
      <c r="K45" s="4"/>
      <c r="S45" s="49"/>
      <c r="T45" s="4">
        <f t="shared" si="1"/>
      </c>
      <c r="U45" s="4">
        <f t="shared" si="2"/>
      </c>
      <c r="V45" s="55">
        <f t="shared" si="3"/>
      </c>
      <c r="W45" s="55" t="e">
        <f t="shared" si="0"/>
        <v>#VALUE!</v>
      </c>
    </row>
    <row r="46" spans="1:23" ht="13.5">
      <c r="A46" s="4">
        <v>38</v>
      </c>
      <c r="B46" s="4"/>
      <c r="C46" s="4"/>
      <c r="D46" s="42"/>
      <c r="E46" s="42"/>
      <c r="F46" s="34"/>
      <c r="G46" s="34"/>
      <c r="H46" s="34"/>
      <c r="I46" s="34"/>
      <c r="J46" s="4"/>
      <c r="K46" s="4"/>
      <c r="S46" s="49"/>
      <c r="T46" s="4">
        <f t="shared" si="1"/>
      </c>
      <c r="U46" s="4">
        <f t="shared" si="2"/>
      </c>
      <c r="V46" s="55">
        <f t="shared" si="3"/>
      </c>
      <c r="W46" s="55" t="e">
        <f t="shared" si="0"/>
        <v>#VALUE!</v>
      </c>
    </row>
    <row r="47" spans="1:23" ht="13.5">
      <c r="A47" s="4">
        <v>39</v>
      </c>
      <c r="B47" s="4"/>
      <c r="C47" s="4"/>
      <c r="D47" s="42"/>
      <c r="E47" s="42"/>
      <c r="F47" s="34"/>
      <c r="G47" s="34"/>
      <c r="H47" s="34"/>
      <c r="I47" s="34"/>
      <c r="J47" s="4"/>
      <c r="K47" s="4"/>
      <c r="S47" s="49"/>
      <c r="T47" s="4">
        <f t="shared" si="1"/>
      </c>
      <c r="U47" s="4">
        <f t="shared" si="2"/>
      </c>
      <c r="V47" s="55">
        <f t="shared" si="3"/>
      </c>
      <c r="W47" s="55" t="e">
        <f t="shared" si="0"/>
        <v>#VALUE!</v>
      </c>
    </row>
    <row r="48" spans="1:23" ht="13.5">
      <c r="A48" s="4">
        <v>40</v>
      </c>
      <c r="B48" s="4"/>
      <c r="C48" s="4"/>
      <c r="D48" s="42"/>
      <c r="E48" s="42"/>
      <c r="F48" s="34"/>
      <c r="G48" s="34"/>
      <c r="H48" s="34"/>
      <c r="I48" s="34"/>
      <c r="J48" s="4"/>
      <c r="K48" s="4"/>
      <c r="S48" s="49"/>
      <c r="T48" s="4">
        <f t="shared" si="1"/>
      </c>
      <c r="U48" s="4">
        <f t="shared" si="2"/>
      </c>
      <c r="V48" s="55">
        <f t="shared" si="3"/>
      </c>
      <c r="W48" s="55" t="e">
        <f t="shared" si="0"/>
        <v>#VALUE!</v>
      </c>
    </row>
    <row r="49" spans="1:23" ht="13.5">
      <c r="A49" s="4">
        <v>41</v>
      </c>
      <c r="B49" s="4"/>
      <c r="C49" s="4"/>
      <c r="D49" s="42"/>
      <c r="E49" s="42"/>
      <c r="F49" s="34"/>
      <c r="G49" s="34"/>
      <c r="H49" s="34"/>
      <c r="I49" s="34"/>
      <c r="J49" s="4"/>
      <c r="K49" s="4"/>
      <c r="S49" s="49"/>
      <c r="T49" s="4">
        <f t="shared" si="1"/>
      </c>
      <c r="U49" s="4">
        <f t="shared" si="2"/>
      </c>
      <c r="V49" s="55">
        <f t="shared" si="3"/>
      </c>
      <c r="W49" s="55" t="e">
        <f t="shared" si="0"/>
        <v>#VALUE!</v>
      </c>
    </row>
    <row r="50" spans="1:23" ht="13.5">
      <c r="A50" s="4">
        <v>42</v>
      </c>
      <c r="B50" s="4"/>
      <c r="C50" s="4"/>
      <c r="D50" s="42"/>
      <c r="E50" s="42"/>
      <c r="F50" s="34"/>
      <c r="G50" s="34"/>
      <c r="H50" s="34"/>
      <c r="I50" s="34"/>
      <c r="J50" s="4"/>
      <c r="K50" s="4"/>
      <c r="S50" s="49"/>
      <c r="T50" s="4">
        <f t="shared" si="1"/>
      </c>
      <c r="U50" s="4">
        <f t="shared" si="2"/>
      </c>
      <c r="V50" s="55">
        <f t="shared" si="3"/>
      </c>
      <c r="W50" s="55" t="e">
        <f t="shared" si="0"/>
        <v>#VALUE!</v>
      </c>
    </row>
    <row r="51" spans="1:23" ht="13.5">
      <c r="A51" s="4">
        <v>43</v>
      </c>
      <c r="B51" s="4"/>
      <c r="C51" s="4"/>
      <c r="D51" s="42"/>
      <c r="E51" s="42"/>
      <c r="F51" s="34"/>
      <c r="G51" s="34"/>
      <c r="H51" s="34"/>
      <c r="I51" s="34"/>
      <c r="J51" s="4"/>
      <c r="K51" s="4"/>
      <c r="S51" s="49"/>
      <c r="T51" s="4">
        <f t="shared" si="1"/>
      </c>
      <c r="U51" s="4">
        <f t="shared" si="2"/>
      </c>
      <c r="V51" s="55">
        <f t="shared" si="3"/>
      </c>
      <c r="W51" s="55" t="e">
        <f t="shared" si="0"/>
        <v>#VALUE!</v>
      </c>
    </row>
    <row r="52" spans="1:23" ht="13.5">
      <c r="A52" s="4">
        <v>44</v>
      </c>
      <c r="B52" s="4"/>
      <c r="C52" s="4"/>
      <c r="D52" s="42"/>
      <c r="E52" s="42"/>
      <c r="F52" s="34"/>
      <c r="G52" s="34"/>
      <c r="H52" s="34"/>
      <c r="I52" s="34"/>
      <c r="J52" s="4"/>
      <c r="K52" s="4"/>
      <c r="S52" s="49"/>
      <c r="T52" s="4">
        <f t="shared" si="1"/>
      </c>
      <c r="U52" s="4">
        <f t="shared" si="2"/>
      </c>
      <c r="V52" s="55">
        <f t="shared" si="3"/>
      </c>
      <c r="W52" s="55" t="e">
        <f t="shared" si="0"/>
        <v>#VALUE!</v>
      </c>
    </row>
    <row r="53" spans="1:23" ht="13.5">
      <c r="A53" s="4">
        <v>45</v>
      </c>
      <c r="B53" s="4"/>
      <c r="C53" s="4"/>
      <c r="D53" s="42"/>
      <c r="E53" s="42"/>
      <c r="F53" s="34"/>
      <c r="G53" s="34"/>
      <c r="H53" s="34"/>
      <c r="I53" s="34"/>
      <c r="J53" s="4"/>
      <c r="K53" s="4"/>
      <c r="S53" s="49"/>
      <c r="T53" s="4">
        <f t="shared" si="1"/>
      </c>
      <c r="U53" s="4">
        <f t="shared" si="2"/>
      </c>
      <c r="V53" s="55">
        <f t="shared" si="3"/>
      </c>
      <c r="W53" s="55" t="e">
        <f t="shared" si="0"/>
        <v>#VALUE!</v>
      </c>
    </row>
    <row r="54" spans="1:23" ht="13.5">
      <c r="A54" s="4">
        <v>46</v>
      </c>
      <c r="B54" s="4"/>
      <c r="C54" s="4"/>
      <c r="D54" s="42"/>
      <c r="E54" s="42"/>
      <c r="F54" s="34"/>
      <c r="G54" s="34"/>
      <c r="H54" s="34"/>
      <c r="I54" s="34"/>
      <c r="J54" s="4"/>
      <c r="K54" s="4"/>
      <c r="S54" s="49"/>
      <c r="T54" s="4">
        <f t="shared" si="1"/>
      </c>
      <c r="U54" s="4">
        <f t="shared" si="2"/>
      </c>
      <c r="V54" s="55">
        <f t="shared" si="3"/>
      </c>
      <c r="W54" s="55" t="e">
        <f t="shared" si="0"/>
        <v>#VALUE!</v>
      </c>
    </row>
    <row r="55" spans="1:23" ht="13.5">
      <c r="A55" s="4">
        <v>47</v>
      </c>
      <c r="B55" s="4"/>
      <c r="C55" s="4"/>
      <c r="D55" s="42"/>
      <c r="E55" s="42"/>
      <c r="F55" s="34"/>
      <c r="G55" s="34"/>
      <c r="H55" s="34"/>
      <c r="I55" s="34"/>
      <c r="J55" s="4"/>
      <c r="K55" s="4"/>
      <c r="S55" s="49"/>
      <c r="T55" s="4">
        <f t="shared" si="1"/>
      </c>
      <c r="U55" s="4">
        <f t="shared" si="2"/>
      </c>
      <c r="V55" s="55">
        <f t="shared" si="3"/>
      </c>
      <c r="W55" s="55" t="e">
        <f t="shared" si="0"/>
        <v>#VALUE!</v>
      </c>
    </row>
    <row r="56" spans="1:23" ht="13.5">
      <c r="A56" s="4">
        <v>48</v>
      </c>
      <c r="B56" s="4"/>
      <c r="C56" s="4"/>
      <c r="D56" s="42"/>
      <c r="E56" s="42"/>
      <c r="F56" s="34"/>
      <c r="G56" s="34"/>
      <c r="H56" s="34"/>
      <c r="I56" s="34"/>
      <c r="J56" s="4"/>
      <c r="K56" s="4"/>
      <c r="S56" s="49"/>
      <c r="T56" s="4">
        <f t="shared" si="1"/>
      </c>
      <c r="U56" s="4">
        <f t="shared" si="2"/>
      </c>
      <c r="V56" s="55">
        <f t="shared" si="3"/>
      </c>
      <c r="W56" s="55" t="e">
        <f t="shared" si="0"/>
        <v>#VALUE!</v>
      </c>
    </row>
    <row r="57" spans="1:23" ht="13.5">
      <c r="A57" s="4">
        <v>49</v>
      </c>
      <c r="B57" s="4"/>
      <c r="C57" s="4"/>
      <c r="D57" s="42"/>
      <c r="E57" s="42"/>
      <c r="F57" s="34"/>
      <c r="G57" s="34"/>
      <c r="H57" s="34"/>
      <c r="I57" s="34"/>
      <c r="J57" s="4"/>
      <c r="K57" s="4"/>
      <c r="S57" s="49"/>
      <c r="T57" s="4">
        <f t="shared" si="1"/>
      </c>
      <c r="U57" s="4">
        <f t="shared" si="2"/>
      </c>
      <c r="V57" s="55">
        <f t="shared" si="3"/>
      </c>
      <c r="W57" s="55" t="e">
        <f t="shared" si="0"/>
        <v>#VALUE!</v>
      </c>
    </row>
    <row r="58" spans="1:23" ht="13.5">
      <c r="A58" s="4">
        <v>50</v>
      </c>
      <c r="B58" s="4"/>
      <c r="C58" s="4"/>
      <c r="D58" s="42"/>
      <c r="E58" s="42"/>
      <c r="F58" s="34"/>
      <c r="G58" s="34"/>
      <c r="H58" s="34"/>
      <c r="I58" s="34"/>
      <c r="J58" s="4"/>
      <c r="K58" s="4"/>
      <c r="S58" s="49"/>
      <c r="T58" s="4">
        <f t="shared" si="1"/>
      </c>
      <c r="U58" s="4">
        <f t="shared" si="2"/>
      </c>
      <c r="V58" s="55">
        <f t="shared" si="3"/>
      </c>
      <c r="W58" s="55" t="e">
        <f t="shared" si="0"/>
        <v>#VALUE!</v>
      </c>
    </row>
    <row r="59" spans="1:23" ht="13.5">
      <c r="A59" s="4">
        <v>51</v>
      </c>
      <c r="B59" s="4"/>
      <c r="C59" s="4"/>
      <c r="D59" s="42"/>
      <c r="E59" s="42"/>
      <c r="F59" s="34"/>
      <c r="G59" s="34"/>
      <c r="H59" s="34"/>
      <c r="I59" s="34"/>
      <c r="J59" s="4"/>
      <c r="K59" s="4"/>
      <c r="S59" s="49"/>
      <c r="T59" s="4">
        <f t="shared" si="1"/>
      </c>
      <c r="U59" s="4">
        <f t="shared" si="2"/>
      </c>
      <c r="V59" s="55">
        <f t="shared" si="3"/>
      </c>
      <c r="W59" s="55" t="e">
        <f t="shared" si="0"/>
        <v>#VALUE!</v>
      </c>
    </row>
    <row r="60" spans="1:23" ht="13.5">
      <c r="A60" s="4">
        <v>52</v>
      </c>
      <c r="B60" s="4"/>
      <c r="C60" s="4"/>
      <c r="D60" s="42"/>
      <c r="E60" s="42"/>
      <c r="F60" s="34"/>
      <c r="G60" s="34"/>
      <c r="H60" s="34"/>
      <c r="I60" s="34"/>
      <c r="J60" s="4"/>
      <c r="K60" s="4"/>
      <c r="S60" s="49"/>
      <c r="T60" s="4">
        <f t="shared" si="1"/>
      </c>
      <c r="U60" s="4">
        <f t="shared" si="2"/>
      </c>
      <c r="V60" s="55">
        <f t="shared" si="3"/>
      </c>
      <c r="W60" s="55" t="e">
        <f t="shared" si="0"/>
        <v>#VALUE!</v>
      </c>
    </row>
    <row r="61" spans="1:23" ht="13.5">
      <c r="A61" s="4">
        <v>53</v>
      </c>
      <c r="B61" s="4"/>
      <c r="C61" s="4"/>
      <c r="D61" s="42"/>
      <c r="E61" s="42"/>
      <c r="F61" s="34"/>
      <c r="G61" s="34"/>
      <c r="H61" s="34"/>
      <c r="I61" s="34"/>
      <c r="J61" s="4"/>
      <c r="K61" s="4"/>
      <c r="S61" s="49"/>
      <c r="T61" s="4">
        <f t="shared" si="1"/>
      </c>
      <c r="U61" s="4">
        <f t="shared" si="2"/>
      </c>
      <c r="V61" s="55">
        <f t="shared" si="3"/>
      </c>
      <c r="W61" s="55" t="e">
        <f t="shared" si="0"/>
        <v>#VALUE!</v>
      </c>
    </row>
    <row r="62" spans="1:23" ht="13.5">
      <c r="A62" s="4">
        <v>54</v>
      </c>
      <c r="B62" s="4"/>
      <c r="C62" s="4"/>
      <c r="D62" s="42"/>
      <c r="E62" s="42"/>
      <c r="F62" s="34"/>
      <c r="G62" s="34"/>
      <c r="H62" s="34"/>
      <c r="I62" s="34"/>
      <c r="J62" s="4"/>
      <c r="K62" s="4"/>
      <c r="S62" s="49"/>
      <c r="T62" s="4">
        <f t="shared" si="1"/>
      </c>
      <c r="U62" s="4">
        <f t="shared" si="2"/>
      </c>
      <c r="V62" s="55">
        <f t="shared" si="3"/>
      </c>
      <c r="W62" s="55" t="e">
        <f t="shared" si="0"/>
        <v>#VALUE!</v>
      </c>
    </row>
    <row r="63" spans="1:23" ht="13.5">
      <c r="A63" s="4">
        <v>55</v>
      </c>
      <c r="B63" s="4"/>
      <c r="C63" s="4"/>
      <c r="D63" s="42"/>
      <c r="E63" s="42"/>
      <c r="F63" s="34"/>
      <c r="G63" s="34"/>
      <c r="H63" s="34"/>
      <c r="I63" s="34"/>
      <c r="J63" s="4"/>
      <c r="K63" s="4"/>
      <c r="S63" s="49"/>
      <c r="T63" s="4">
        <f t="shared" si="1"/>
      </c>
      <c r="U63" s="4">
        <f t="shared" si="2"/>
      </c>
      <c r="V63" s="55">
        <f t="shared" si="3"/>
      </c>
      <c r="W63" s="55" t="e">
        <f t="shared" si="0"/>
        <v>#VALUE!</v>
      </c>
    </row>
    <row r="64" spans="1:23" ht="13.5">
      <c r="A64" s="4">
        <v>56</v>
      </c>
      <c r="B64" s="4"/>
      <c r="C64" s="4"/>
      <c r="D64" s="42"/>
      <c r="E64" s="42"/>
      <c r="F64" s="34"/>
      <c r="G64" s="34"/>
      <c r="H64" s="34"/>
      <c r="I64" s="34"/>
      <c r="J64" s="4"/>
      <c r="K64" s="4"/>
      <c r="S64" s="49"/>
      <c r="T64" s="4">
        <f t="shared" si="1"/>
      </c>
      <c r="U64" s="4">
        <f t="shared" si="2"/>
      </c>
      <c r="V64" s="55">
        <f t="shared" si="3"/>
      </c>
      <c r="W64" s="55" t="e">
        <f t="shared" si="0"/>
        <v>#VALUE!</v>
      </c>
    </row>
    <row r="65" spans="1:23" ht="13.5">
      <c r="A65" s="4">
        <v>57</v>
      </c>
      <c r="B65" s="4"/>
      <c r="C65" s="4"/>
      <c r="D65" s="42"/>
      <c r="E65" s="42"/>
      <c r="F65" s="34"/>
      <c r="G65" s="34"/>
      <c r="H65" s="34"/>
      <c r="I65" s="34"/>
      <c r="J65" s="4"/>
      <c r="K65" s="4"/>
      <c r="S65" s="49"/>
      <c r="T65" s="4">
        <f t="shared" si="1"/>
      </c>
      <c r="U65" s="4">
        <f t="shared" si="2"/>
      </c>
      <c r="V65" s="55">
        <f t="shared" si="3"/>
      </c>
      <c r="W65" s="55" t="e">
        <f t="shared" si="0"/>
        <v>#VALUE!</v>
      </c>
    </row>
    <row r="66" spans="1:23" ht="13.5">
      <c r="A66" s="4">
        <v>58</v>
      </c>
      <c r="B66" s="4"/>
      <c r="C66" s="4"/>
      <c r="D66" s="42"/>
      <c r="E66" s="42"/>
      <c r="F66" s="34"/>
      <c r="G66" s="34"/>
      <c r="H66" s="34"/>
      <c r="I66" s="34"/>
      <c r="J66" s="4"/>
      <c r="K66" s="4"/>
      <c r="S66" s="49"/>
      <c r="T66" s="4">
        <f t="shared" si="1"/>
      </c>
      <c r="U66" s="4">
        <f t="shared" si="2"/>
      </c>
      <c r="V66" s="55">
        <f t="shared" si="3"/>
      </c>
      <c r="W66" s="55" t="e">
        <f t="shared" si="0"/>
        <v>#VALUE!</v>
      </c>
    </row>
    <row r="67" spans="1:23" ht="13.5">
      <c r="A67" s="4">
        <v>59</v>
      </c>
      <c r="B67" s="4"/>
      <c r="C67" s="4"/>
      <c r="D67" s="42"/>
      <c r="E67" s="42"/>
      <c r="F67" s="34"/>
      <c r="G67" s="34"/>
      <c r="H67" s="34"/>
      <c r="I67" s="34"/>
      <c r="J67" s="4"/>
      <c r="K67" s="4"/>
      <c r="S67" s="49"/>
      <c r="T67" s="4">
        <f t="shared" si="1"/>
      </c>
      <c r="U67" s="4">
        <f t="shared" si="2"/>
      </c>
      <c r="V67" s="55">
        <f t="shared" si="3"/>
      </c>
      <c r="W67" s="55" t="e">
        <f t="shared" si="0"/>
        <v>#VALUE!</v>
      </c>
    </row>
    <row r="68" spans="1:23" ht="13.5">
      <c r="A68" s="4">
        <v>60</v>
      </c>
      <c r="B68" s="4"/>
      <c r="C68" s="4"/>
      <c r="D68" s="42"/>
      <c r="E68" s="42"/>
      <c r="F68" s="34"/>
      <c r="G68" s="34"/>
      <c r="H68" s="34"/>
      <c r="I68" s="34"/>
      <c r="J68" s="4"/>
      <c r="K68" s="4"/>
      <c r="S68" s="49"/>
      <c r="T68" s="4">
        <f t="shared" si="1"/>
      </c>
      <c r="U68" s="4">
        <f t="shared" si="2"/>
      </c>
      <c r="V68" s="55">
        <f t="shared" si="3"/>
      </c>
      <c r="W68" s="55" t="e">
        <f t="shared" si="0"/>
        <v>#VALUE!</v>
      </c>
    </row>
    <row r="69" spans="1:23" ht="13.5">
      <c r="A69" s="4">
        <v>61</v>
      </c>
      <c r="B69" s="4"/>
      <c r="C69" s="4"/>
      <c r="D69" s="42"/>
      <c r="E69" s="42"/>
      <c r="F69" s="34"/>
      <c r="G69" s="34"/>
      <c r="H69" s="34"/>
      <c r="I69" s="34"/>
      <c r="J69" s="4"/>
      <c r="K69" s="4"/>
      <c r="S69" s="49"/>
      <c r="T69" s="4">
        <f t="shared" si="1"/>
      </c>
      <c r="U69" s="4">
        <f t="shared" si="2"/>
      </c>
      <c r="V69" s="55">
        <f t="shared" si="3"/>
      </c>
      <c r="W69" s="55" t="e">
        <f t="shared" si="0"/>
        <v>#VALUE!</v>
      </c>
    </row>
    <row r="70" spans="1:23" ht="13.5">
      <c r="A70" s="4">
        <v>62</v>
      </c>
      <c r="B70" s="4"/>
      <c r="C70" s="4"/>
      <c r="D70" s="42"/>
      <c r="E70" s="42"/>
      <c r="F70" s="34"/>
      <c r="G70" s="34"/>
      <c r="H70" s="34"/>
      <c r="I70" s="34"/>
      <c r="J70" s="4"/>
      <c r="K70" s="4"/>
      <c r="S70" s="49"/>
      <c r="T70" s="4">
        <f t="shared" si="1"/>
      </c>
      <c r="U70" s="4">
        <f t="shared" si="2"/>
      </c>
      <c r="V70" s="55">
        <f t="shared" si="3"/>
      </c>
      <c r="W70" s="55" t="e">
        <f t="shared" si="0"/>
        <v>#VALUE!</v>
      </c>
    </row>
    <row r="71" spans="1:23" ht="13.5">
      <c r="A71" s="4">
        <v>63</v>
      </c>
      <c r="B71" s="4"/>
      <c r="C71" s="4"/>
      <c r="D71" s="42"/>
      <c r="E71" s="42"/>
      <c r="F71" s="34"/>
      <c r="G71" s="34"/>
      <c r="H71" s="34"/>
      <c r="I71" s="34"/>
      <c r="J71" s="4"/>
      <c r="K71" s="4"/>
      <c r="S71" s="49"/>
      <c r="T71" s="4">
        <f t="shared" si="1"/>
      </c>
      <c r="U71" s="4">
        <f t="shared" si="2"/>
      </c>
      <c r="V71" s="55">
        <f t="shared" si="3"/>
      </c>
      <c r="W71" s="55" t="e">
        <f t="shared" si="0"/>
        <v>#VALUE!</v>
      </c>
    </row>
    <row r="72" spans="1:23" ht="13.5">
      <c r="A72" s="4">
        <v>64</v>
      </c>
      <c r="B72" s="4"/>
      <c r="C72" s="4"/>
      <c r="D72" s="42"/>
      <c r="E72" s="42"/>
      <c r="F72" s="34"/>
      <c r="G72" s="34"/>
      <c r="H72" s="34"/>
      <c r="I72" s="34"/>
      <c r="J72" s="4"/>
      <c r="K72" s="4"/>
      <c r="S72" s="49"/>
      <c r="T72" s="4">
        <f t="shared" si="1"/>
      </c>
      <c r="U72" s="4">
        <f t="shared" si="2"/>
      </c>
      <c r="V72" s="55">
        <f t="shared" si="3"/>
      </c>
      <c r="W72" s="55" t="e">
        <f t="shared" si="0"/>
        <v>#VALUE!</v>
      </c>
    </row>
    <row r="73" spans="1:23" ht="13.5">
      <c r="A73" s="4">
        <v>65</v>
      </c>
      <c r="B73" s="4"/>
      <c r="C73" s="4"/>
      <c r="D73" s="42"/>
      <c r="E73" s="42"/>
      <c r="F73" s="34"/>
      <c r="G73" s="34"/>
      <c r="H73" s="34"/>
      <c r="I73" s="34"/>
      <c r="J73" s="4"/>
      <c r="K73" s="4"/>
      <c r="S73" s="49"/>
      <c r="T73" s="4">
        <f t="shared" si="1"/>
      </c>
      <c r="U73" s="4">
        <f t="shared" si="2"/>
      </c>
      <c r="V73" s="55">
        <f t="shared" si="3"/>
      </c>
      <c r="W73" s="55" t="e">
        <f t="shared" si="0"/>
        <v>#VALUE!</v>
      </c>
    </row>
    <row r="74" spans="1:23" ht="13.5">
      <c r="A74" s="4">
        <v>66</v>
      </c>
      <c r="B74" s="4"/>
      <c r="C74" s="4"/>
      <c r="D74" s="42"/>
      <c r="E74" s="42"/>
      <c r="F74" s="34"/>
      <c r="G74" s="34"/>
      <c r="H74" s="34"/>
      <c r="I74" s="34"/>
      <c r="J74" s="4"/>
      <c r="K74" s="4"/>
      <c r="S74" s="49"/>
      <c r="T74" s="4">
        <f aca="true" t="shared" si="4" ref="T74:T108">PHONETIC(D74)</f>
      </c>
      <c r="U74" s="4">
        <f aca="true" t="shared" si="5" ref="U74:U108">PHONETIC(E74)</f>
      </c>
      <c r="V74" s="55">
        <f aca="true" t="shared" si="6" ref="V74:V108">F74&amp;G74&amp;H74</f>
      </c>
      <c r="W74" s="55" t="e">
        <f aca="true" t="shared" si="7" ref="W74:W108">DATEVALUE(TEXT(V74,"0000!/00!/00"))</f>
        <v>#VALUE!</v>
      </c>
    </row>
    <row r="75" spans="1:23" ht="13.5">
      <c r="A75" s="4">
        <v>67</v>
      </c>
      <c r="B75" s="4"/>
      <c r="C75" s="4"/>
      <c r="D75" s="42"/>
      <c r="E75" s="42"/>
      <c r="F75" s="34"/>
      <c r="G75" s="34"/>
      <c r="H75" s="34"/>
      <c r="I75" s="34"/>
      <c r="J75" s="4"/>
      <c r="K75" s="4"/>
      <c r="S75" s="49"/>
      <c r="T75" s="4">
        <f t="shared" si="4"/>
      </c>
      <c r="U75" s="4">
        <f t="shared" si="5"/>
      </c>
      <c r="V75" s="55">
        <f t="shared" si="6"/>
      </c>
      <c r="W75" s="55" t="e">
        <f t="shared" si="7"/>
        <v>#VALUE!</v>
      </c>
    </row>
    <row r="76" spans="1:23" ht="13.5">
      <c r="A76" s="4">
        <v>68</v>
      </c>
      <c r="B76" s="4"/>
      <c r="C76" s="4"/>
      <c r="D76" s="42"/>
      <c r="E76" s="42"/>
      <c r="F76" s="34"/>
      <c r="G76" s="34"/>
      <c r="H76" s="34"/>
      <c r="I76" s="34"/>
      <c r="J76" s="4"/>
      <c r="K76" s="4"/>
      <c r="S76" s="49"/>
      <c r="T76" s="4">
        <f t="shared" si="4"/>
      </c>
      <c r="U76" s="4">
        <f t="shared" si="5"/>
      </c>
      <c r="V76" s="55">
        <f t="shared" si="6"/>
      </c>
      <c r="W76" s="55" t="e">
        <f t="shared" si="7"/>
        <v>#VALUE!</v>
      </c>
    </row>
    <row r="77" spans="1:23" ht="13.5">
      <c r="A77" s="4">
        <v>69</v>
      </c>
      <c r="B77" s="4"/>
      <c r="C77" s="4"/>
      <c r="D77" s="42"/>
      <c r="E77" s="42"/>
      <c r="F77" s="34"/>
      <c r="G77" s="34"/>
      <c r="H77" s="34"/>
      <c r="I77" s="34"/>
      <c r="J77" s="4"/>
      <c r="K77" s="4"/>
      <c r="S77" s="49"/>
      <c r="T77" s="4">
        <f t="shared" si="4"/>
      </c>
      <c r="U77" s="4">
        <f t="shared" si="5"/>
      </c>
      <c r="V77" s="55">
        <f t="shared" si="6"/>
      </c>
      <c r="W77" s="55" t="e">
        <f t="shared" si="7"/>
        <v>#VALUE!</v>
      </c>
    </row>
    <row r="78" spans="1:23" ht="13.5">
      <c r="A78" s="4">
        <v>70</v>
      </c>
      <c r="B78" s="4"/>
      <c r="C78" s="4"/>
      <c r="D78" s="42"/>
      <c r="E78" s="42"/>
      <c r="F78" s="34"/>
      <c r="G78" s="34"/>
      <c r="H78" s="34"/>
      <c r="I78" s="34"/>
      <c r="J78" s="4"/>
      <c r="K78" s="4"/>
      <c r="S78" s="49"/>
      <c r="T78" s="4">
        <f t="shared" si="4"/>
      </c>
      <c r="U78" s="4">
        <f t="shared" si="5"/>
      </c>
      <c r="V78" s="55">
        <f t="shared" si="6"/>
      </c>
      <c r="W78" s="55" t="e">
        <f t="shared" si="7"/>
        <v>#VALUE!</v>
      </c>
    </row>
    <row r="79" spans="1:23" ht="13.5">
      <c r="A79" s="4">
        <v>71</v>
      </c>
      <c r="B79" s="4"/>
      <c r="C79" s="4"/>
      <c r="D79" s="42"/>
      <c r="E79" s="42"/>
      <c r="F79" s="34"/>
      <c r="G79" s="34"/>
      <c r="H79" s="34"/>
      <c r="I79" s="34"/>
      <c r="J79" s="4"/>
      <c r="K79" s="4"/>
      <c r="S79" s="49"/>
      <c r="T79" s="4">
        <f t="shared" si="4"/>
      </c>
      <c r="U79" s="4">
        <f t="shared" si="5"/>
      </c>
      <c r="V79" s="55">
        <f t="shared" si="6"/>
      </c>
      <c r="W79" s="55" t="e">
        <f t="shared" si="7"/>
        <v>#VALUE!</v>
      </c>
    </row>
    <row r="80" spans="1:23" ht="13.5">
      <c r="A80" s="4">
        <v>72</v>
      </c>
      <c r="B80" s="4"/>
      <c r="C80" s="4"/>
      <c r="D80" s="42"/>
      <c r="E80" s="42"/>
      <c r="F80" s="34"/>
      <c r="G80" s="34"/>
      <c r="H80" s="34"/>
      <c r="I80" s="34"/>
      <c r="J80" s="4"/>
      <c r="K80" s="4"/>
      <c r="S80" s="49"/>
      <c r="T80" s="4">
        <f t="shared" si="4"/>
      </c>
      <c r="U80" s="4">
        <f t="shared" si="5"/>
      </c>
      <c r="V80" s="55">
        <f t="shared" si="6"/>
      </c>
      <c r="W80" s="55" t="e">
        <f t="shared" si="7"/>
        <v>#VALUE!</v>
      </c>
    </row>
    <row r="81" spans="1:23" ht="13.5">
      <c r="A81" s="4">
        <v>73</v>
      </c>
      <c r="B81" s="4"/>
      <c r="C81" s="4"/>
      <c r="D81" s="42"/>
      <c r="E81" s="42"/>
      <c r="F81" s="34"/>
      <c r="G81" s="34"/>
      <c r="H81" s="34"/>
      <c r="I81" s="34"/>
      <c r="J81" s="4"/>
      <c r="K81" s="4"/>
      <c r="S81" s="49"/>
      <c r="T81" s="4">
        <f t="shared" si="4"/>
      </c>
      <c r="U81" s="4">
        <f t="shared" si="5"/>
      </c>
      <c r="V81" s="55">
        <f t="shared" si="6"/>
      </c>
      <c r="W81" s="55" t="e">
        <f t="shared" si="7"/>
        <v>#VALUE!</v>
      </c>
    </row>
    <row r="82" spans="1:23" ht="13.5">
      <c r="A82" s="4">
        <v>74</v>
      </c>
      <c r="B82" s="4"/>
      <c r="C82" s="4"/>
      <c r="D82" s="42"/>
      <c r="E82" s="42"/>
      <c r="F82" s="34"/>
      <c r="G82" s="34"/>
      <c r="H82" s="34"/>
      <c r="I82" s="34"/>
      <c r="J82" s="4"/>
      <c r="K82" s="4"/>
      <c r="S82" s="49"/>
      <c r="T82" s="4">
        <f t="shared" si="4"/>
      </c>
      <c r="U82" s="4">
        <f t="shared" si="5"/>
      </c>
      <c r="V82" s="55">
        <f t="shared" si="6"/>
      </c>
      <c r="W82" s="55" t="e">
        <f t="shared" si="7"/>
        <v>#VALUE!</v>
      </c>
    </row>
    <row r="83" spans="1:23" ht="13.5">
      <c r="A83" s="4">
        <v>75</v>
      </c>
      <c r="B83" s="4"/>
      <c r="C83" s="4"/>
      <c r="D83" s="42"/>
      <c r="E83" s="42"/>
      <c r="F83" s="34"/>
      <c r="G83" s="34"/>
      <c r="H83" s="34"/>
      <c r="I83" s="34"/>
      <c r="J83" s="4"/>
      <c r="K83" s="4"/>
      <c r="S83" s="49"/>
      <c r="T83" s="4">
        <f t="shared" si="4"/>
      </c>
      <c r="U83" s="4">
        <f t="shared" si="5"/>
      </c>
      <c r="V83" s="55">
        <f t="shared" si="6"/>
      </c>
      <c r="W83" s="55" t="e">
        <f t="shared" si="7"/>
        <v>#VALUE!</v>
      </c>
    </row>
    <row r="84" spans="1:23" ht="13.5">
      <c r="A84" s="4">
        <v>76</v>
      </c>
      <c r="B84" s="4"/>
      <c r="C84" s="4"/>
      <c r="D84" s="42"/>
      <c r="E84" s="42"/>
      <c r="F84" s="34"/>
      <c r="G84" s="34"/>
      <c r="H84" s="34"/>
      <c r="I84" s="34"/>
      <c r="J84" s="4"/>
      <c r="K84" s="4"/>
      <c r="S84" s="49"/>
      <c r="T84" s="4">
        <f t="shared" si="4"/>
      </c>
      <c r="U84" s="4">
        <f t="shared" si="5"/>
      </c>
      <c r="V84" s="55">
        <f t="shared" si="6"/>
      </c>
      <c r="W84" s="55" t="e">
        <f t="shared" si="7"/>
        <v>#VALUE!</v>
      </c>
    </row>
    <row r="85" spans="1:23" ht="13.5">
      <c r="A85" s="4">
        <v>77</v>
      </c>
      <c r="B85" s="4"/>
      <c r="C85" s="4"/>
      <c r="D85" s="42"/>
      <c r="E85" s="42"/>
      <c r="F85" s="34"/>
      <c r="G85" s="34"/>
      <c r="H85" s="34"/>
      <c r="I85" s="34"/>
      <c r="J85" s="4"/>
      <c r="K85" s="4"/>
      <c r="S85" s="49"/>
      <c r="T85" s="4">
        <f t="shared" si="4"/>
      </c>
      <c r="U85" s="4">
        <f t="shared" si="5"/>
      </c>
      <c r="V85" s="55">
        <f t="shared" si="6"/>
      </c>
      <c r="W85" s="55" t="e">
        <f t="shared" si="7"/>
        <v>#VALUE!</v>
      </c>
    </row>
    <row r="86" spans="1:23" ht="13.5">
      <c r="A86" s="4">
        <v>78</v>
      </c>
      <c r="B86" s="4"/>
      <c r="C86" s="4"/>
      <c r="D86" s="42"/>
      <c r="E86" s="42"/>
      <c r="F86" s="34"/>
      <c r="G86" s="34"/>
      <c r="H86" s="34"/>
      <c r="I86" s="34"/>
      <c r="J86" s="4"/>
      <c r="K86" s="4"/>
      <c r="S86" s="49"/>
      <c r="T86" s="4">
        <f t="shared" si="4"/>
      </c>
      <c r="U86" s="4">
        <f t="shared" si="5"/>
      </c>
      <c r="V86" s="55">
        <f t="shared" si="6"/>
      </c>
      <c r="W86" s="55" t="e">
        <f t="shared" si="7"/>
        <v>#VALUE!</v>
      </c>
    </row>
    <row r="87" spans="1:23" ht="13.5">
      <c r="A87" s="4">
        <v>79</v>
      </c>
      <c r="B87" s="4"/>
      <c r="C87" s="4"/>
      <c r="D87" s="42"/>
      <c r="E87" s="42"/>
      <c r="F87" s="34"/>
      <c r="G87" s="34"/>
      <c r="H87" s="34"/>
      <c r="I87" s="34"/>
      <c r="J87" s="4"/>
      <c r="K87" s="4"/>
      <c r="S87" s="49"/>
      <c r="T87" s="4">
        <f t="shared" si="4"/>
      </c>
      <c r="U87" s="4">
        <f t="shared" si="5"/>
      </c>
      <c r="V87" s="55">
        <f t="shared" si="6"/>
      </c>
      <c r="W87" s="55" t="e">
        <f t="shared" si="7"/>
        <v>#VALUE!</v>
      </c>
    </row>
    <row r="88" spans="1:23" ht="13.5">
      <c r="A88" s="4">
        <v>80</v>
      </c>
      <c r="B88" s="4"/>
      <c r="C88" s="4"/>
      <c r="D88" s="42"/>
      <c r="E88" s="42"/>
      <c r="F88" s="34"/>
      <c r="G88" s="34"/>
      <c r="H88" s="34"/>
      <c r="I88" s="34"/>
      <c r="J88" s="4"/>
      <c r="K88" s="4"/>
      <c r="S88" s="49"/>
      <c r="T88" s="4">
        <f t="shared" si="4"/>
      </c>
      <c r="U88" s="4">
        <f t="shared" si="5"/>
      </c>
      <c r="V88" s="55">
        <f t="shared" si="6"/>
      </c>
      <c r="W88" s="55" t="e">
        <f t="shared" si="7"/>
        <v>#VALUE!</v>
      </c>
    </row>
    <row r="89" spans="1:23" ht="13.5">
      <c r="A89" s="4">
        <v>81</v>
      </c>
      <c r="B89" s="4"/>
      <c r="C89" s="4"/>
      <c r="D89" s="42"/>
      <c r="E89" s="42"/>
      <c r="F89" s="34"/>
      <c r="G89" s="34"/>
      <c r="H89" s="34"/>
      <c r="I89" s="34"/>
      <c r="J89" s="4"/>
      <c r="K89" s="4"/>
      <c r="S89" s="49"/>
      <c r="T89" s="4">
        <f t="shared" si="4"/>
      </c>
      <c r="U89" s="4">
        <f t="shared" si="5"/>
      </c>
      <c r="V89" s="55">
        <f t="shared" si="6"/>
      </c>
      <c r="W89" s="55" t="e">
        <f t="shared" si="7"/>
        <v>#VALUE!</v>
      </c>
    </row>
    <row r="90" spans="1:23" ht="13.5">
      <c r="A90" s="4">
        <v>82</v>
      </c>
      <c r="B90" s="4"/>
      <c r="C90" s="4"/>
      <c r="D90" s="42"/>
      <c r="E90" s="42"/>
      <c r="F90" s="34"/>
      <c r="G90" s="34"/>
      <c r="H90" s="34"/>
      <c r="I90" s="34"/>
      <c r="J90" s="4"/>
      <c r="K90" s="4"/>
      <c r="S90" s="49"/>
      <c r="T90" s="4">
        <f t="shared" si="4"/>
      </c>
      <c r="U90" s="4">
        <f t="shared" si="5"/>
      </c>
      <c r="V90" s="55">
        <f t="shared" si="6"/>
      </c>
      <c r="W90" s="55" t="e">
        <f t="shared" si="7"/>
        <v>#VALUE!</v>
      </c>
    </row>
    <row r="91" spans="1:23" ht="13.5">
      <c r="A91" s="4">
        <v>83</v>
      </c>
      <c r="B91" s="4"/>
      <c r="C91" s="4"/>
      <c r="D91" s="42"/>
      <c r="E91" s="42"/>
      <c r="F91" s="34"/>
      <c r="G91" s="34"/>
      <c r="H91" s="34"/>
      <c r="I91" s="34"/>
      <c r="J91" s="4"/>
      <c r="K91" s="4"/>
      <c r="S91" s="49"/>
      <c r="T91" s="4">
        <f t="shared" si="4"/>
      </c>
      <c r="U91" s="4">
        <f t="shared" si="5"/>
      </c>
      <c r="V91" s="55">
        <f t="shared" si="6"/>
      </c>
      <c r="W91" s="55" t="e">
        <f t="shared" si="7"/>
        <v>#VALUE!</v>
      </c>
    </row>
    <row r="92" spans="1:23" ht="13.5">
      <c r="A92" s="4">
        <v>84</v>
      </c>
      <c r="B92" s="4"/>
      <c r="C92" s="4"/>
      <c r="D92" s="42"/>
      <c r="E92" s="42"/>
      <c r="F92" s="34"/>
      <c r="G92" s="34"/>
      <c r="H92" s="34"/>
      <c r="I92" s="34"/>
      <c r="J92" s="4"/>
      <c r="K92" s="4"/>
      <c r="S92" s="49"/>
      <c r="T92" s="4">
        <f t="shared" si="4"/>
      </c>
      <c r="U92" s="4">
        <f t="shared" si="5"/>
      </c>
      <c r="V92" s="55">
        <f t="shared" si="6"/>
      </c>
      <c r="W92" s="55" t="e">
        <f t="shared" si="7"/>
        <v>#VALUE!</v>
      </c>
    </row>
    <row r="93" spans="1:23" ht="13.5">
      <c r="A93" s="4">
        <v>85</v>
      </c>
      <c r="B93" s="4"/>
      <c r="C93" s="4"/>
      <c r="D93" s="42"/>
      <c r="E93" s="42"/>
      <c r="F93" s="34"/>
      <c r="G93" s="34"/>
      <c r="H93" s="34"/>
      <c r="I93" s="34"/>
      <c r="J93" s="4"/>
      <c r="K93" s="4"/>
      <c r="S93" s="49"/>
      <c r="T93" s="4">
        <f t="shared" si="4"/>
      </c>
      <c r="U93" s="4">
        <f t="shared" si="5"/>
      </c>
      <c r="V93" s="55">
        <f t="shared" si="6"/>
      </c>
      <c r="W93" s="55" t="e">
        <f t="shared" si="7"/>
        <v>#VALUE!</v>
      </c>
    </row>
    <row r="94" spans="1:23" ht="13.5">
      <c r="A94" s="4">
        <v>86</v>
      </c>
      <c r="B94" s="4"/>
      <c r="C94" s="4"/>
      <c r="D94" s="42"/>
      <c r="E94" s="42"/>
      <c r="F94" s="34"/>
      <c r="G94" s="34"/>
      <c r="H94" s="34"/>
      <c r="I94" s="34"/>
      <c r="J94" s="4"/>
      <c r="K94" s="4"/>
      <c r="S94" s="49"/>
      <c r="T94" s="4">
        <f t="shared" si="4"/>
      </c>
      <c r="U94" s="4">
        <f t="shared" si="5"/>
      </c>
      <c r="V94" s="55">
        <f t="shared" si="6"/>
      </c>
      <c r="W94" s="55" t="e">
        <f t="shared" si="7"/>
        <v>#VALUE!</v>
      </c>
    </row>
    <row r="95" spans="1:23" ht="13.5">
      <c r="A95" s="4">
        <v>87</v>
      </c>
      <c r="B95" s="4"/>
      <c r="C95" s="4"/>
      <c r="D95" s="42"/>
      <c r="E95" s="42"/>
      <c r="F95" s="34"/>
      <c r="G95" s="34"/>
      <c r="H95" s="34"/>
      <c r="I95" s="34"/>
      <c r="J95" s="4"/>
      <c r="K95" s="4"/>
      <c r="S95" s="49"/>
      <c r="T95" s="4">
        <f t="shared" si="4"/>
      </c>
      <c r="U95" s="4">
        <f t="shared" si="5"/>
      </c>
      <c r="V95" s="55">
        <f t="shared" si="6"/>
      </c>
      <c r="W95" s="55" t="e">
        <f t="shared" si="7"/>
        <v>#VALUE!</v>
      </c>
    </row>
    <row r="96" spans="1:23" ht="13.5">
      <c r="A96" s="4">
        <v>88</v>
      </c>
      <c r="B96" s="4"/>
      <c r="C96" s="4"/>
      <c r="D96" s="42"/>
      <c r="E96" s="42"/>
      <c r="F96" s="34"/>
      <c r="G96" s="34"/>
      <c r="H96" s="34"/>
      <c r="I96" s="34"/>
      <c r="J96" s="4"/>
      <c r="K96" s="4"/>
      <c r="S96" s="49"/>
      <c r="T96" s="4">
        <f t="shared" si="4"/>
      </c>
      <c r="U96" s="4">
        <f t="shared" si="5"/>
      </c>
      <c r="V96" s="55">
        <f t="shared" si="6"/>
      </c>
      <c r="W96" s="55" t="e">
        <f t="shared" si="7"/>
        <v>#VALUE!</v>
      </c>
    </row>
    <row r="97" spans="1:23" ht="13.5">
      <c r="A97" s="4">
        <v>89</v>
      </c>
      <c r="B97" s="4"/>
      <c r="C97" s="4"/>
      <c r="D97" s="42"/>
      <c r="E97" s="42"/>
      <c r="F97" s="34"/>
      <c r="G97" s="34"/>
      <c r="H97" s="34"/>
      <c r="I97" s="34"/>
      <c r="J97" s="4"/>
      <c r="K97" s="4"/>
      <c r="S97" s="49"/>
      <c r="T97" s="4">
        <f t="shared" si="4"/>
      </c>
      <c r="U97" s="4">
        <f t="shared" si="5"/>
      </c>
      <c r="V97" s="55">
        <f t="shared" si="6"/>
      </c>
      <c r="W97" s="55" t="e">
        <f t="shared" si="7"/>
        <v>#VALUE!</v>
      </c>
    </row>
    <row r="98" spans="1:23" ht="13.5">
      <c r="A98" s="4">
        <v>90</v>
      </c>
      <c r="B98" s="4"/>
      <c r="C98" s="4"/>
      <c r="D98" s="42"/>
      <c r="E98" s="42"/>
      <c r="F98" s="34"/>
      <c r="G98" s="34"/>
      <c r="H98" s="34"/>
      <c r="I98" s="34"/>
      <c r="J98" s="4"/>
      <c r="K98" s="4"/>
      <c r="S98" s="49"/>
      <c r="T98" s="4">
        <f t="shared" si="4"/>
      </c>
      <c r="U98" s="4">
        <f t="shared" si="5"/>
      </c>
      <c r="V98" s="55">
        <f t="shared" si="6"/>
      </c>
      <c r="W98" s="55" t="e">
        <f t="shared" si="7"/>
        <v>#VALUE!</v>
      </c>
    </row>
    <row r="99" spans="1:23" ht="13.5">
      <c r="A99" s="4">
        <v>91</v>
      </c>
      <c r="B99" s="4"/>
      <c r="C99" s="4"/>
      <c r="D99" s="42"/>
      <c r="E99" s="42"/>
      <c r="F99" s="34"/>
      <c r="G99" s="34"/>
      <c r="H99" s="34"/>
      <c r="I99" s="34"/>
      <c r="J99" s="4"/>
      <c r="K99" s="4"/>
      <c r="S99" s="49"/>
      <c r="T99" s="4">
        <f t="shared" si="4"/>
      </c>
      <c r="U99" s="4">
        <f t="shared" si="5"/>
      </c>
      <c r="V99" s="55">
        <f t="shared" si="6"/>
      </c>
      <c r="W99" s="55" t="e">
        <f t="shared" si="7"/>
        <v>#VALUE!</v>
      </c>
    </row>
    <row r="100" spans="1:23" ht="13.5">
      <c r="A100" s="4">
        <v>92</v>
      </c>
      <c r="B100" s="4"/>
      <c r="C100" s="4"/>
      <c r="D100" s="42"/>
      <c r="E100" s="42"/>
      <c r="F100" s="34"/>
      <c r="G100" s="34"/>
      <c r="H100" s="34"/>
      <c r="I100" s="34"/>
      <c r="J100" s="4"/>
      <c r="K100" s="4"/>
      <c r="S100" s="49"/>
      <c r="T100" s="4">
        <f t="shared" si="4"/>
      </c>
      <c r="U100" s="4">
        <f t="shared" si="5"/>
      </c>
      <c r="V100" s="55">
        <f t="shared" si="6"/>
      </c>
      <c r="W100" s="55" t="e">
        <f t="shared" si="7"/>
        <v>#VALUE!</v>
      </c>
    </row>
    <row r="101" spans="1:23" ht="13.5">
      <c r="A101" s="4">
        <v>93</v>
      </c>
      <c r="B101" s="4"/>
      <c r="C101" s="4"/>
      <c r="D101" s="42"/>
      <c r="E101" s="42"/>
      <c r="F101" s="34"/>
      <c r="G101" s="34"/>
      <c r="H101" s="34"/>
      <c r="I101" s="34"/>
      <c r="J101" s="4"/>
      <c r="K101" s="4"/>
      <c r="S101" s="49"/>
      <c r="T101" s="4">
        <f t="shared" si="4"/>
      </c>
      <c r="U101" s="4">
        <f t="shared" si="5"/>
      </c>
      <c r="V101" s="55">
        <f t="shared" si="6"/>
      </c>
      <c r="W101" s="55" t="e">
        <f t="shared" si="7"/>
        <v>#VALUE!</v>
      </c>
    </row>
    <row r="102" spans="1:23" ht="13.5">
      <c r="A102" s="4">
        <v>94</v>
      </c>
      <c r="B102" s="4"/>
      <c r="C102" s="4"/>
      <c r="D102" s="42"/>
      <c r="E102" s="42"/>
      <c r="F102" s="34"/>
      <c r="G102" s="34"/>
      <c r="H102" s="34"/>
      <c r="I102" s="34"/>
      <c r="J102" s="4"/>
      <c r="K102" s="4"/>
      <c r="S102" s="49"/>
      <c r="T102" s="4">
        <f t="shared" si="4"/>
      </c>
      <c r="U102" s="4">
        <f t="shared" si="5"/>
      </c>
      <c r="V102" s="55">
        <f t="shared" si="6"/>
      </c>
      <c r="W102" s="55" t="e">
        <f t="shared" si="7"/>
        <v>#VALUE!</v>
      </c>
    </row>
    <row r="103" spans="1:23" ht="13.5">
      <c r="A103" s="4">
        <v>95</v>
      </c>
      <c r="B103" s="4"/>
      <c r="C103" s="4"/>
      <c r="D103" s="42"/>
      <c r="E103" s="42"/>
      <c r="F103" s="34"/>
      <c r="G103" s="34"/>
      <c r="H103" s="34"/>
      <c r="I103" s="34"/>
      <c r="J103" s="4"/>
      <c r="K103" s="4"/>
      <c r="S103" s="49"/>
      <c r="T103" s="4">
        <f t="shared" si="4"/>
      </c>
      <c r="U103" s="4">
        <f t="shared" si="5"/>
      </c>
      <c r="V103" s="55">
        <f t="shared" si="6"/>
      </c>
      <c r="W103" s="55" t="e">
        <f t="shared" si="7"/>
        <v>#VALUE!</v>
      </c>
    </row>
    <row r="104" spans="1:23" ht="13.5">
      <c r="A104" s="4">
        <v>96</v>
      </c>
      <c r="B104" s="4"/>
      <c r="C104" s="4"/>
      <c r="D104" s="42"/>
      <c r="E104" s="42"/>
      <c r="F104" s="34"/>
      <c r="G104" s="34"/>
      <c r="H104" s="34"/>
      <c r="I104" s="34"/>
      <c r="J104" s="4"/>
      <c r="K104" s="4"/>
      <c r="S104" s="49"/>
      <c r="T104" s="4">
        <f t="shared" si="4"/>
      </c>
      <c r="U104" s="4">
        <f t="shared" si="5"/>
      </c>
      <c r="V104" s="55">
        <f t="shared" si="6"/>
      </c>
      <c r="W104" s="55" t="e">
        <f t="shared" si="7"/>
        <v>#VALUE!</v>
      </c>
    </row>
    <row r="105" spans="1:23" ht="13.5">
      <c r="A105" s="4">
        <v>97</v>
      </c>
      <c r="B105" s="4"/>
      <c r="C105" s="4"/>
      <c r="D105" s="42"/>
      <c r="E105" s="42"/>
      <c r="F105" s="34"/>
      <c r="G105" s="34"/>
      <c r="H105" s="34"/>
      <c r="I105" s="34"/>
      <c r="J105" s="4"/>
      <c r="K105" s="4"/>
      <c r="S105" s="49"/>
      <c r="T105" s="4">
        <f t="shared" si="4"/>
      </c>
      <c r="U105" s="4">
        <f t="shared" si="5"/>
      </c>
      <c r="V105" s="55">
        <f t="shared" si="6"/>
      </c>
      <c r="W105" s="55" t="e">
        <f t="shared" si="7"/>
        <v>#VALUE!</v>
      </c>
    </row>
    <row r="106" spans="1:23" ht="13.5">
      <c r="A106" s="4">
        <v>98</v>
      </c>
      <c r="B106" s="4"/>
      <c r="C106" s="4"/>
      <c r="D106" s="42"/>
      <c r="E106" s="42"/>
      <c r="F106" s="34"/>
      <c r="G106" s="34"/>
      <c r="H106" s="34"/>
      <c r="I106" s="34"/>
      <c r="J106" s="4"/>
      <c r="K106" s="4"/>
      <c r="S106" s="49"/>
      <c r="T106" s="4">
        <f t="shared" si="4"/>
      </c>
      <c r="U106" s="4">
        <f t="shared" si="5"/>
      </c>
      <c r="V106" s="55">
        <f t="shared" si="6"/>
      </c>
      <c r="W106" s="55" t="e">
        <f t="shared" si="7"/>
        <v>#VALUE!</v>
      </c>
    </row>
    <row r="107" spans="1:23" ht="13.5">
      <c r="A107" s="4">
        <v>99</v>
      </c>
      <c r="B107" s="4"/>
      <c r="C107" s="4"/>
      <c r="D107" s="42"/>
      <c r="E107" s="42"/>
      <c r="F107" s="34"/>
      <c r="G107" s="34"/>
      <c r="H107" s="34"/>
      <c r="I107" s="34"/>
      <c r="J107" s="4"/>
      <c r="K107" s="4"/>
      <c r="S107" s="49"/>
      <c r="T107" s="4">
        <f t="shared" si="4"/>
      </c>
      <c r="U107" s="4">
        <f t="shared" si="5"/>
      </c>
      <c r="V107" s="55">
        <f t="shared" si="6"/>
      </c>
      <c r="W107" s="55" t="e">
        <f t="shared" si="7"/>
        <v>#VALUE!</v>
      </c>
    </row>
    <row r="108" spans="1:23" ht="13.5">
      <c r="A108" s="4">
        <v>100</v>
      </c>
      <c r="B108" s="4"/>
      <c r="C108" s="4"/>
      <c r="D108" s="42"/>
      <c r="E108" s="42"/>
      <c r="F108" s="34"/>
      <c r="G108" s="34"/>
      <c r="H108" s="34"/>
      <c r="I108" s="34"/>
      <c r="J108" s="4"/>
      <c r="K108" s="4"/>
      <c r="S108" s="49"/>
      <c r="T108" s="4">
        <f t="shared" si="4"/>
      </c>
      <c r="U108" s="4">
        <f t="shared" si="5"/>
      </c>
      <c r="V108" s="55">
        <f t="shared" si="6"/>
      </c>
      <c r="W108" s="55" t="e">
        <f t="shared" si="7"/>
        <v>#VALUE!</v>
      </c>
    </row>
  </sheetData>
  <sheetProtection/>
  <mergeCells count="20">
    <mergeCell ref="N3:O3"/>
    <mergeCell ref="M15:R17"/>
    <mergeCell ref="B5:C5"/>
    <mergeCell ref="B6:C6"/>
    <mergeCell ref="D8:E8"/>
    <mergeCell ref="I5:J5"/>
    <mergeCell ref="I6:J6"/>
    <mergeCell ref="D5:H5"/>
    <mergeCell ref="D6:H6"/>
    <mergeCell ref="M11:R11"/>
    <mergeCell ref="P3:Q3"/>
    <mergeCell ref="P2:Q2"/>
    <mergeCell ref="H2:M2"/>
    <mergeCell ref="F3:G3"/>
    <mergeCell ref="B1:N1"/>
    <mergeCell ref="N2:O2"/>
    <mergeCell ref="B3:C3"/>
    <mergeCell ref="B2:C2"/>
    <mergeCell ref="F2:G2"/>
    <mergeCell ref="H3:M3"/>
  </mergeCells>
  <dataValidations count="7">
    <dataValidation type="list" allowBlank="1" showInputMessage="1" showErrorMessage="1" sqref="B3">
      <formula1>学校名</formula1>
    </dataValidation>
    <dataValidation type="list" allowBlank="1" showInputMessage="1" showErrorMessage="1" sqref="D3">
      <formula1>年度</formula1>
    </dataValidation>
    <dataValidation type="list" allowBlank="1" showInputMessage="1" showErrorMessage="1" sqref="E3">
      <formula1>男女</formula1>
    </dataValidation>
    <dataValidation type="list" allowBlank="1" showInputMessage="1" showErrorMessage="1" sqref="F9:F108">
      <formula1>生年</formula1>
    </dataValidation>
    <dataValidation type="list" allowBlank="1" showInputMessage="1" showErrorMessage="1" sqref="G9:G11 G13:G108">
      <formula1>生月</formula1>
    </dataValidation>
    <dataValidation type="list" allowBlank="1" showInputMessage="1" showErrorMessage="1" sqref="G12 H9:H108">
      <formula1>生日</formula1>
    </dataValidation>
    <dataValidation type="list" allowBlank="1" showInputMessage="1" showErrorMessage="1" sqref="I9:I108">
      <formula1>学年</formula1>
    </dataValidation>
  </dataValidations>
  <printOptions/>
  <pageMargins left="0.25" right="0.25" top="0.75" bottom="0.75" header="0.3" footer="0.3"/>
  <pageSetup horizontalDpi="300" verticalDpi="300" orientation="landscape" paperSize="9" r:id="rId2"/>
  <drawing r:id="rId1"/>
</worksheet>
</file>

<file path=xl/worksheets/sheet10.xml><?xml version="1.0" encoding="utf-8"?>
<worksheet xmlns="http://schemas.openxmlformats.org/spreadsheetml/2006/main" xmlns:r="http://schemas.openxmlformats.org/officeDocument/2006/relationships">
  <dimension ref="A1:N102"/>
  <sheetViews>
    <sheetView tabSelected="1" zoomScalePageLayoutView="0" workbookViewId="0" topLeftCell="A1">
      <selection activeCell="E11" sqref="E11"/>
    </sheetView>
  </sheetViews>
  <sheetFormatPr defaultColWidth="9.00390625" defaultRowHeight="13.5"/>
  <cols>
    <col min="1" max="1" width="5.875" style="0" customWidth="1"/>
    <col min="2" max="2" width="10.125" style="0" customWidth="1"/>
    <col min="3" max="4" width="8.625" style="0" customWidth="1"/>
    <col min="5" max="6" width="11.625" style="0" customWidth="1"/>
    <col min="7" max="7" width="6.125" style="0" customWidth="1"/>
    <col min="8" max="8" width="15.75390625" style="0" customWidth="1"/>
    <col min="10" max="10" width="7.875" style="0" customWidth="1"/>
    <col min="11" max="11" width="23.25390625" style="0" customWidth="1"/>
    <col min="12" max="12" width="23.875" style="0" customWidth="1"/>
    <col min="14" max="14" width="10.50390625" style="0" bestFit="1" customWidth="1"/>
  </cols>
  <sheetData>
    <row r="1" ht="17.25">
      <c r="C1" s="56" t="s">
        <v>267</v>
      </c>
    </row>
    <row r="2" spans="11:12" ht="17.25" customHeight="1">
      <c r="K2" s="34" t="s">
        <v>261</v>
      </c>
      <c r="L2" s="34" t="s">
        <v>262</v>
      </c>
    </row>
    <row r="3" spans="1:13" ht="13.5">
      <c r="A3" s="45"/>
      <c r="B3" s="45" t="s">
        <v>251</v>
      </c>
      <c r="C3" s="45" t="s">
        <v>247</v>
      </c>
      <c r="D3" s="45" t="s">
        <v>248</v>
      </c>
      <c r="E3" s="45" t="s">
        <v>252</v>
      </c>
      <c r="F3" s="45" t="s">
        <v>253</v>
      </c>
      <c r="G3" s="45" t="s">
        <v>249</v>
      </c>
      <c r="H3" s="45" t="s">
        <v>250</v>
      </c>
      <c r="I3" s="45" t="s">
        <v>254</v>
      </c>
      <c r="J3" s="45" t="s">
        <v>255</v>
      </c>
      <c r="K3" s="45" t="s">
        <v>256</v>
      </c>
      <c r="L3" s="46" t="s">
        <v>257</v>
      </c>
      <c r="M3" s="48"/>
    </row>
    <row r="4" spans="1:14" ht="13.5">
      <c r="A4" s="57">
        <v>1</v>
      </c>
      <c r="B4" s="4">
        <f>'協会登録'!K9</f>
        <v>0</v>
      </c>
      <c r="C4" s="4">
        <f>'協会登録'!B9</f>
        <v>0</v>
      </c>
      <c r="D4" s="4">
        <f>'協会登録'!C9</f>
        <v>0</v>
      </c>
      <c r="E4" s="4">
        <f>'協会登録'!T9</f>
      </c>
      <c r="F4" s="4">
        <f>'協会登録'!U9</f>
      </c>
      <c r="G4" s="34">
        <f>'協会登録'!E$3</f>
        <v>0</v>
      </c>
      <c r="H4" s="50" t="e">
        <f>'協会登録'!W9</f>
        <v>#VALUE!</v>
      </c>
      <c r="I4" s="34"/>
      <c r="J4" s="34"/>
      <c r="K4" s="34"/>
      <c r="L4" s="47">
        <f>'協会登録'!S$3</f>
        <v>0</v>
      </c>
      <c r="M4" s="48"/>
      <c r="N4" s="51"/>
    </row>
    <row r="5" spans="1:13" ht="13.5">
      <c r="A5" s="57">
        <v>2</v>
      </c>
      <c r="B5" s="4">
        <f>'協会登録'!K10</f>
        <v>0</v>
      </c>
      <c r="C5" s="4">
        <f>'協会登録'!B10</f>
        <v>0</v>
      </c>
      <c r="D5" s="4">
        <f>'協会登録'!C10</f>
        <v>0</v>
      </c>
      <c r="E5" s="4">
        <f>'協会登録'!T10</f>
      </c>
      <c r="F5" s="4">
        <f>'協会登録'!U10</f>
      </c>
      <c r="G5" s="34">
        <f>'協会登録'!E$3</f>
        <v>0</v>
      </c>
      <c r="H5" s="50" t="e">
        <f>'協会登録'!W10</f>
        <v>#VALUE!</v>
      </c>
      <c r="I5" s="34"/>
      <c r="J5" s="34"/>
      <c r="K5" s="34"/>
      <c r="L5" s="47">
        <f>'協会登録'!S$3</f>
        <v>0</v>
      </c>
      <c r="M5" s="48"/>
    </row>
    <row r="6" spans="1:13" ht="13.5">
      <c r="A6" s="57">
        <v>3</v>
      </c>
      <c r="B6" s="4">
        <f>'協会登録'!K11</f>
        <v>0</v>
      </c>
      <c r="C6" s="4">
        <f>'協会登録'!B11</f>
        <v>0</v>
      </c>
      <c r="D6" s="4">
        <f>'協会登録'!C11</f>
        <v>0</v>
      </c>
      <c r="E6" s="4">
        <f>'協会登録'!T11</f>
      </c>
      <c r="F6" s="4">
        <f>'協会登録'!U11</f>
      </c>
      <c r="G6" s="34">
        <f>'協会登録'!E$3</f>
        <v>0</v>
      </c>
      <c r="H6" s="50" t="e">
        <f>'協会登録'!W11</f>
        <v>#VALUE!</v>
      </c>
      <c r="I6" s="34"/>
      <c r="J6" s="34"/>
      <c r="K6" s="34"/>
      <c r="L6" s="47">
        <f>'協会登録'!S$3</f>
        <v>0</v>
      </c>
      <c r="M6" s="48"/>
    </row>
    <row r="7" spans="1:13" ht="13.5">
      <c r="A7" s="57">
        <v>4</v>
      </c>
      <c r="B7" s="4">
        <f>'協会登録'!K12</f>
        <v>0</v>
      </c>
      <c r="C7" s="4">
        <f>'協会登録'!B12</f>
        <v>0</v>
      </c>
      <c r="D7" s="4">
        <f>'協会登録'!C12</f>
        <v>0</v>
      </c>
      <c r="E7" s="4">
        <f>'協会登録'!T12</f>
      </c>
      <c r="F7" s="4">
        <f>'協会登録'!U12</f>
      </c>
      <c r="G7" s="34">
        <f>'協会登録'!E$3</f>
        <v>0</v>
      </c>
      <c r="H7" s="50" t="e">
        <f>'協会登録'!W12</f>
        <v>#VALUE!</v>
      </c>
      <c r="I7" s="34"/>
      <c r="J7" s="34"/>
      <c r="K7" s="34"/>
      <c r="L7" s="47">
        <f>'協会登録'!S$3</f>
        <v>0</v>
      </c>
      <c r="M7" s="48"/>
    </row>
    <row r="8" spans="1:13" ht="13.5">
      <c r="A8" s="57">
        <v>5</v>
      </c>
      <c r="B8" s="4">
        <f>'協会登録'!K13</f>
        <v>0</v>
      </c>
      <c r="C8" s="4">
        <f>'協会登録'!B13</f>
        <v>0</v>
      </c>
      <c r="D8" s="4">
        <f>'協会登録'!C13</f>
        <v>0</v>
      </c>
      <c r="E8" s="4">
        <f>'協会登録'!T13</f>
      </c>
      <c r="F8" s="4">
        <f>'協会登録'!U13</f>
      </c>
      <c r="G8" s="34">
        <f>'協会登録'!E$3</f>
        <v>0</v>
      </c>
      <c r="H8" s="50" t="e">
        <f>'協会登録'!W13</f>
        <v>#VALUE!</v>
      </c>
      <c r="I8" s="34"/>
      <c r="J8" s="34"/>
      <c r="K8" s="34"/>
      <c r="L8" s="47">
        <f>'協会登録'!S$3</f>
        <v>0</v>
      </c>
      <c r="M8" s="48"/>
    </row>
    <row r="9" spans="1:13" ht="13.5">
      <c r="A9" s="57">
        <v>6</v>
      </c>
      <c r="B9" s="4">
        <f>'協会登録'!K14</f>
        <v>0</v>
      </c>
      <c r="C9" s="4">
        <f>'協会登録'!B14</f>
        <v>0</v>
      </c>
      <c r="D9" s="4">
        <f>'協会登録'!C14</f>
        <v>0</v>
      </c>
      <c r="E9" s="4">
        <f>'協会登録'!T14</f>
      </c>
      <c r="F9" s="4">
        <f>'協会登録'!U14</f>
      </c>
      <c r="G9" s="34">
        <f>'協会登録'!E$3</f>
        <v>0</v>
      </c>
      <c r="H9" s="50" t="e">
        <f>'協会登録'!W14</f>
        <v>#VALUE!</v>
      </c>
      <c r="I9" s="34"/>
      <c r="J9" s="34"/>
      <c r="K9" s="34"/>
      <c r="L9" s="47">
        <f>'協会登録'!S$3</f>
        <v>0</v>
      </c>
      <c r="M9" s="48"/>
    </row>
    <row r="10" spans="1:13" ht="13.5">
      <c r="A10" s="57">
        <v>7</v>
      </c>
      <c r="B10" s="4">
        <f>'協会登録'!K15</f>
        <v>0</v>
      </c>
      <c r="C10" s="4">
        <f>'協会登録'!B15</f>
        <v>0</v>
      </c>
      <c r="D10" s="4">
        <f>'協会登録'!C15</f>
        <v>0</v>
      </c>
      <c r="E10" s="4">
        <f>'協会登録'!T15</f>
      </c>
      <c r="F10" s="4">
        <f>'協会登録'!U15</f>
      </c>
      <c r="G10" s="34">
        <f>'協会登録'!E$3</f>
        <v>0</v>
      </c>
      <c r="H10" s="50" t="e">
        <f>'協会登録'!W15</f>
        <v>#VALUE!</v>
      </c>
      <c r="I10" s="34"/>
      <c r="J10" s="34"/>
      <c r="K10" s="34"/>
      <c r="L10" s="47">
        <f>'協会登録'!S$3</f>
        <v>0</v>
      </c>
      <c r="M10" s="48"/>
    </row>
    <row r="11" spans="1:13" ht="13.5">
      <c r="A11" s="57">
        <v>8</v>
      </c>
      <c r="B11" s="4">
        <f>'協会登録'!K16</f>
        <v>0</v>
      </c>
      <c r="C11" s="4">
        <f>'協会登録'!B16</f>
        <v>0</v>
      </c>
      <c r="D11" s="4">
        <f>'協会登録'!C16</f>
        <v>0</v>
      </c>
      <c r="E11" s="4">
        <f>'協会登録'!T16</f>
      </c>
      <c r="F11" s="4">
        <f>'協会登録'!U16</f>
      </c>
      <c r="G11" s="34">
        <f>'協会登録'!E$3</f>
        <v>0</v>
      </c>
      <c r="H11" s="50" t="e">
        <f>'協会登録'!W16</f>
        <v>#VALUE!</v>
      </c>
      <c r="I11" s="34"/>
      <c r="J11" s="34"/>
      <c r="K11" s="34"/>
      <c r="L11" s="47">
        <f>'協会登録'!S$3</f>
        <v>0</v>
      </c>
      <c r="M11" s="48"/>
    </row>
    <row r="12" spans="1:13" ht="13.5">
      <c r="A12" s="57">
        <v>9</v>
      </c>
      <c r="B12" s="4">
        <f>'協会登録'!K17</f>
        <v>0</v>
      </c>
      <c r="C12" s="4">
        <f>'協会登録'!B17</f>
        <v>0</v>
      </c>
      <c r="D12" s="4">
        <f>'協会登録'!C17</f>
        <v>0</v>
      </c>
      <c r="E12" s="4">
        <f>'協会登録'!T17</f>
      </c>
      <c r="F12" s="4">
        <f>'協会登録'!U17</f>
      </c>
      <c r="G12" s="34">
        <f>'協会登録'!E$3</f>
        <v>0</v>
      </c>
      <c r="H12" s="50" t="e">
        <f>'協会登録'!W17</f>
        <v>#VALUE!</v>
      </c>
      <c r="I12" s="34"/>
      <c r="J12" s="34"/>
      <c r="K12" s="34"/>
      <c r="L12" s="47">
        <f>'協会登録'!S$3</f>
        <v>0</v>
      </c>
      <c r="M12" s="48"/>
    </row>
    <row r="13" spans="1:13" ht="13.5">
      <c r="A13" s="57">
        <v>10</v>
      </c>
      <c r="B13" s="4">
        <f>'協会登録'!K18</f>
        <v>0</v>
      </c>
      <c r="C13" s="4">
        <f>'協会登録'!B18</f>
        <v>0</v>
      </c>
      <c r="D13" s="4">
        <f>'協会登録'!C18</f>
        <v>0</v>
      </c>
      <c r="E13" s="4">
        <f>'協会登録'!T18</f>
      </c>
      <c r="F13" s="4">
        <f>'協会登録'!U18</f>
      </c>
      <c r="G13" s="34">
        <f>'協会登録'!E$3</f>
        <v>0</v>
      </c>
      <c r="H13" s="50" t="e">
        <f>'協会登録'!W18</f>
        <v>#VALUE!</v>
      </c>
      <c r="I13" s="34"/>
      <c r="J13" s="34"/>
      <c r="K13" s="34"/>
      <c r="L13" s="47">
        <f>'協会登録'!S$3</f>
        <v>0</v>
      </c>
      <c r="M13" s="48"/>
    </row>
    <row r="14" spans="1:13" ht="13.5">
      <c r="A14" s="57">
        <v>11</v>
      </c>
      <c r="B14" s="4">
        <f>'協会登録'!K19</f>
        <v>0</v>
      </c>
      <c r="C14" s="4">
        <f>'協会登録'!B19</f>
        <v>0</v>
      </c>
      <c r="D14" s="4">
        <f>'協会登録'!C19</f>
        <v>0</v>
      </c>
      <c r="E14" s="4">
        <f>'協会登録'!T19</f>
      </c>
      <c r="F14" s="4">
        <f>'協会登録'!U19</f>
      </c>
      <c r="G14" s="34">
        <f>'協会登録'!E$3</f>
        <v>0</v>
      </c>
      <c r="H14" s="50" t="e">
        <f>'協会登録'!W19</f>
        <v>#VALUE!</v>
      </c>
      <c r="I14" s="34"/>
      <c r="J14" s="34"/>
      <c r="K14" s="34"/>
      <c r="L14" s="47">
        <f>'協会登録'!S$3</f>
        <v>0</v>
      </c>
      <c r="M14" s="48"/>
    </row>
    <row r="15" spans="1:13" ht="13.5">
      <c r="A15" s="57">
        <v>12</v>
      </c>
      <c r="B15" s="4">
        <f>'協会登録'!K20</f>
        <v>0</v>
      </c>
      <c r="C15" s="4">
        <f>'協会登録'!B20</f>
        <v>0</v>
      </c>
      <c r="D15" s="4">
        <f>'協会登録'!C20</f>
        <v>0</v>
      </c>
      <c r="E15" s="4">
        <f>'協会登録'!T20</f>
      </c>
      <c r="F15" s="4">
        <f>'協会登録'!U20</f>
      </c>
      <c r="G15" s="34">
        <f>'協会登録'!E$3</f>
        <v>0</v>
      </c>
      <c r="H15" s="50" t="e">
        <f>'協会登録'!W20</f>
        <v>#VALUE!</v>
      </c>
      <c r="I15" s="34"/>
      <c r="J15" s="34"/>
      <c r="K15" s="34"/>
      <c r="L15" s="47">
        <f>'協会登録'!S$3</f>
        <v>0</v>
      </c>
      <c r="M15" s="48"/>
    </row>
    <row r="16" spans="1:13" ht="13.5">
      <c r="A16" s="57">
        <v>13</v>
      </c>
      <c r="B16" s="4">
        <f>'協会登録'!K21</f>
        <v>0</v>
      </c>
      <c r="C16" s="4">
        <f>'協会登録'!B21</f>
        <v>0</v>
      </c>
      <c r="D16" s="4">
        <f>'協会登録'!C21</f>
        <v>0</v>
      </c>
      <c r="E16" s="4">
        <f>'協会登録'!T21</f>
      </c>
      <c r="F16" s="4">
        <f>'協会登録'!U21</f>
      </c>
      <c r="G16" s="34">
        <f>'協会登録'!E$3</f>
        <v>0</v>
      </c>
      <c r="H16" s="50" t="e">
        <f>'協会登録'!W21</f>
        <v>#VALUE!</v>
      </c>
      <c r="I16" s="34"/>
      <c r="J16" s="34"/>
      <c r="K16" s="34"/>
      <c r="L16" s="47">
        <f>'協会登録'!S$3</f>
        <v>0</v>
      </c>
      <c r="M16" s="48"/>
    </row>
    <row r="17" spans="1:13" ht="13.5">
      <c r="A17" s="57">
        <v>14</v>
      </c>
      <c r="B17" s="4">
        <f>'協会登録'!K22</f>
        <v>0</v>
      </c>
      <c r="C17" s="4">
        <f>'協会登録'!B22</f>
        <v>0</v>
      </c>
      <c r="D17" s="4">
        <f>'協会登録'!C22</f>
        <v>0</v>
      </c>
      <c r="E17" s="4">
        <f>'協会登録'!T22</f>
      </c>
      <c r="F17" s="4">
        <f>'協会登録'!U22</f>
      </c>
      <c r="G17" s="34">
        <f>'協会登録'!E$3</f>
        <v>0</v>
      </c>
      <c r="H17" s="50" t="e">
        <f>'協会登録'!W22</f>
        <v>#VALUE!</v>
      </c>
      <c r="I17" s="34"/>
      <c r="J17" s="34"/>
      <c r="K17" s="34"/>
      <c r="L17" s="47">
        <f>'協会登録'!S$3</f>
        <v>0</v>
      </c>
      <c r="M17" s="48"/>
    </row>
    <row r="18" spans="1:13" ht="13.5">
      <c r="A18" s="57">
        <v>15</v>
      </c>
      <c r="B18" s="4">
        <f>'協会登録'!K23</f>
        <v>0</v>
      </c>
      <c r="C18" s="4">
        <f>'協会登録'!B23</f>
        <v>0</v>
      </c>
      <c r="D18" s="4">
        <f>'協会登録'!C23</f>
        <v>0</v>
      </c>
      <c r="E18" s="4">
        <f>'協会登録'!T23</f>
      </c>
      <c r="F18" s="4">
        <f>'協会登録'!U23</f>
      </c>
      <c r="G18" s="34">
        <f>'協会登録'!E$3</f>
        <v>0</v>
      </c>
      <c r="H18" s="50" t="e">
        <f>'協会登録'!W23</f>
        <v>#VALUE!</v>
      </c>
      <c r="I18" s="34"/>
      <c r="J18" s="34"/>
      <c r="K18" s="34"/>
      <c r="L18" s="47">
        <f>'協会登録'!S$3</f>
        <v>0</v>
      </c>
      <c r="M18" s="48"/>
    </row>
    <row r="19" spans="1:13" ht="13.5">
      <c r="A19" s="57">
        <v>16</v>
      </c>
      <c r="B19" s="4">
        <f>'協会登録'!K24</f>
        <v>0</v>
      </c>
      <c r="C19" s="4">
        <f>'協会登録'!B24</f>
        <v>0</v>
      </c>
      <c r="D19" s="4">
        <f>'協会登録'!C24</f>
        <v>0</v>
      </c>
      <c r="E19" s="4">
        <f>'協会登録'!T24</f>
      </c>
      <c r="F19" s="4">
        <f>'協会登録'!U24</f>
      </c>
      <c r="G19" s="34">
        <f>'協会登録'!E$3</f>
        <v>0</v>
      </c>
      <c r="H19" s="50" t="e">
        <f>'協会登録'!W24</f>
        <v>#VALUE!</v>
      </c>
      <c r="I19" s="34"/>
      <c r="J19" s="34"/>
      <c r="K19" s="34"/>
      <c r="L19" s="47">
        <f>'協会登録'!S$3</f>
        <v>0</v>
      </c>
      <c r="M19" s="48"/>
    </row>
    <row r="20" spans="1:13" ht="13.5">
      <c r="A20" s="57">
        <v>17</v>
      </c>
      <c r="B20" s="4">
        <f>'協会登録'!K25</f>
        <v>0</v>
      </c>
      <c r="C20" s="4">
        <f>'協会登録'!B25</f>
        <v>0</v>
      </c>
      <c r="D20" s="4">
        <f>'協会登録'!C25</f>
        <v>0</v>
      </c>
      <c r="E20" s="4">
        <f>'協会登録'!T25</f>
      </c>
      <c r="F20" s="4">
        <f>'協会登録'!U25</f>
      </c>
      <c r="G20" s="34">
        <f>'協会登録'!E$3</f>
        <v>0</v>
      </c>
      <c r="H20" s="50" t="e">
        <f>'協会登録'!W25</f>
        <v>#VALUE!</v>
      </c>
      <c r="I20" s="34"/>
      <c r="J20" s="34"/>
      <c r="K20" s="34"/>
      <c r="L20" s="47">
        <f>'協会登録'!S$3</f>
        <v>0</v>
      </c>
      <c r="M20" s="48"/>
    </row>
    <row r="21" spans="1:13" ht="13.5">
      <c r="A21" s="57">
        <v>18</v>
      </c>
      <c r="B21" s="4">
        <f>'協会登録'!K26</f>
        <v>0</v>
      </c>
      <c r="C21" s="4">
        <f>'協会登録'!B26</f>
        <v>0</v>
      </c>
      <c r="D21" s="4">
        <f>'協会登録'!C26</f>
        <v>0</v>
      </c>
      <c r="E21" s="4">
        <f>'協会登録'!T26</f>
      </c>
      <c r="F21" s="4">
        <f>'協会登録'!U26</f>
      </c>
      <c r="G21" s="34">
        <f>'協会登録'!E$3</f>
        <v>0</v>
      </c>
      <c r="H21" s="50" t="e">
        <f>'協会登録'!W26</f>
        <v>#VALUE!</v>
      </c>
      <c r="I21" s="34"/>
      <c r="J21" s="34"/>
      <c r="K21" s="34"/>
      <c r="L21" s="47">
        <f>'協会登録'!S$3</f>
        <v>0</v>
      </c>
      <c r="M21" s="48"/>
    </row>
    <row r="22" spans="1:13" ht="13.5">
      <c r="A22" s="57">
        <v>19</v>
      </c>
      <c r="B22" s="4">
        <f>'協会登録'!K27</f>
        <v>0</v>
      </c>
      <c r="C22" s="4">
        <f>'協会登録'!B27</f>
        <v>0</v>
      </c>
      <c r="D22" s="4">
        <f>'協会登録'!C27</f>
        <v>0</v>
      </c>
      <c r="E22" s="4">
        <f>'協会登録'!T27</f>
      </c>
      <c r="F22" s="4">
        <f>'協会登録'!U27</f>
      </c>
      <c r="G22" s="34">
        <f>'協会登録'!E$3</f>
        <v>0</v>
      </c>
      <c r="H22" s="50" t="e">
        <f>'協会登録'!W27</f>
        <v>#VALUE!</v>
      </c>
      <c r="I22" s="34"/>
      <c r="J22" s="34"/>
      <c r="K22" s="34"/>
      <c r="L22" s="47">
        <f>'協会登録'!S$3</f>
        <v>0</v>
      </c>
      <c r="M22" s="48"/>
    </row>
    <row r="23" spans="1:13" ht="13.5">
      <c r="A23" s="57">
        <v>20</v>
      </c>
      <c r="B23" s="4">
        <f>'協会登録'!K28</f>
        <v>0</v>
      </c>
      <c r="C23" s="4">
        <f>'協会登録'!B28</f>
        <v>0</v>
      </c>
      <c r="D23" s="4">
        <f>'協会登録'!C28</f>
        <v>0</v>
      </c>
      <c r="E23" s="4">
        <f>'協会登録'!T28</f>
      </c>
      <c r="F23" s="4">
        <f>'協会登録'!U28</f>
      </c>
      <c r="G23" s="34">
        <f>'協会登録'!E$3</f>
        <v>0</v>
      </c>
      <c r="H23" s="50" t="e">
        <f>'協会登録'!W28</f>
        <v>#VALUE!</v>
      </c>
      <c r="I23" s="34"/>
      <c r="J23" s="34"/>
      <c r="K23" s="34"/>
      <c r="L23" s="47">
        <f>'協会登録'!S$3</f>
        <v>0</v>
      </c>
      <c r="M23" s="48"/>
    </row>
    <row r="24" spans="1:13" ht="13.5">
      <c r="A24" s="57">
        <v>21</v>
      </c>
      <c r="B24" s="4">
        <f>'協会登録'!K29</f>
        <v>0</v>
      </c>
      <c r="C24" s="4">
        <f>'協会登録'!B29</f>
        <v>0</v>
      </c>
      <c r="D24" s="4">
        <f>'協会登録'!C29</f>
        <v>0</v>
      </c>
      <c r="E24" s="4">
        <f>'協会登録'!T29</f>
      </c>
      <c r="F24" s="4">
        <f>'協会登録'!U29</f>
      </c>
      <c r="G24" s="34">
        <f>'協会登録'!E$3</f>
        <v>0</v>
      </c>
      <c r="H24" s="50" t="e">
        <f>'協会登録'!W29</f>
        <v>#VALUE!</v>
      </c>
      <c r="I24" s="34"/>
      <c r="J24" s="34"/>
      <c r="K24" s="34"/>
      <c r="L24" s="47">
        <f>'協会登録'!S$3</f>
        <v>0</v>
      </c>
      <c r="M24" s="48"/>
    </row>
    <row r="25" spans="1:13" ht="13.5">
      <c r="A25" s="57">
        <v>22</v>
      </c>
      <c r="B25" s="4">
        <f>'協会登録'!K30</f>
        <v>0</v>
      </c>
      <c r="C25" s="4">
        <f>'協会登録'!B30</f>
        <v>0</v>
      </c>
      <c r="D25" s="4">
        <f>'協会登録'!C30</f>
        <v>0</v>
      </c>
      <c r="E25" s="4">
        <f>'協会登録'!T30</f>
      </c>
      <c r="F25" s="4">
        <f>'協会登録'!U30</f>
      </c>
      <c r="G25" s="34">
        <f>'協会登録'!E$3</f>
        <v>0</v>
      </c>
      <c r="H25" s="50" t="e">
        <f>'協会登録'!W30</f>
        <v>#VALUE!</v>
      </c>
      <c r="I25" s="34"/>
      <c r="J25" s="34"/>
      <c r="K25" s="34"/>
      <c r="L25" s="47">
        <f>'協会登録'!S$3</f>
        <v>0</v>
      </c>
      <c r="M25" s="48"/>
    </row>
    <row r="26" spans="1:13" ht="13.5">
      <c r="A26" s="57">
        <v>23</v>
      </c>
      <c r="B26" s="4">
        <f>'協会登録'!K31</f>
        <v>0</v>
      </c>
      <c r="C26" s="4">
        <f>'協会登録'!B31</f>
        <v>0</v>
      </c>
      <c r="D26" s="4">
        <f>'協会登録'!C31</f>
        <v>0</v>
      </c>
      <c r="E26" s="4">
        <f>'協会登録'!T31</f>
      </c>
      <c r="F26" s="4">
        <f>'協会登録'!U31</f>
      </c>
      <c r="G26" s="34">
        <f>'協会登録'!E$3</f>
        <v>0</v>
      </c>
      <c r="H26" s="50" t="e">
        <f>'協会登録'!W31</f>
        <v>#VALUE!</v>
      </c>
      <c r="I26" s="34"/>
      <c r="J26" s="34"/>
      <c r="K26" s="34"/>
      <c r="L26" s="47">
        <f>'協会登録'!S$3</f>
        <v>0</v>
      </c>
      <c r="M26" s="48"/>
    </row>
    <row r="27" spans="1:13" ht="13.5">
      <c r="A27" s="57">
        <v>24</v>
      </c>
      <c r="B27" s="4">
        <f>'協会登録'!K32</f>
        <v>0</v>
      </c>
      <c r="C27" s="4">
        <f>'協会登録'!B32</f>
        <v>0</v>
      </c>
      <c r="D27" s="4">
        <f>'協会登録'!C32</f>
        <v>0</v>
      </c>
      <c r="E27" s="4">
        <f>'協会登録'!T32</f>
      </c>
      <c r="F27" s="4">
        <f>'協会登録'!U32</f>
      </c>
      <c r="G27" s="34">
        <f>'協会登録'!E$3</f>
        <v>0</v>
      </c>
      <c r="H27" s="50" t="e">
        <f>'協会登録'!W32</f>
        <v>#VALUE!</v>
      </c>
      <c r="I27" s="34"/>
      <c r="J27" s="34"/>
      <c r="K27" s="34"/>
      <c r="L27" s="47">
        <f>'協会登録'!S$3</f>
        <v>0</v>
      </c>
      <c r="M27" s="48"/>
    </row>
    <row r="28" spans="1:13" ht="13.5">
      <c r="A28" s="57">
        <v>25</v>
      </c>
      <c r="B28" s="4">
        <f>'協会登録'!K33</f>
        <v>0</v>
      </c>
      <c r="C28" s="4">
        <f>'協会登録'!B33</f>
        <v>0</v>
      </c>
      <c r="D28" s="4">
        <f>'協会登録'!C33</f>
        <v>0</v>
      </c>
      <c r="E28" s="4">
        <f>'協会登録'!T33</f>
      </c>
      <c r="F28" s="4">
        <f>'協会登録'!U33</f>
      </c>
      <c r="G28" s="34">
        <f>'協会登録'!E$3</f>
        <v>0</v>
      </c>
      <c r="H28" s="50" t="e">
        <f>'協会登録'!W33</f>
        <v>#VALUE!</v>
      </c>
      <c r="I28" s="34"/>
      <c r="J28" s="34"/>
      <c r="K28" s="34"/>
      <c r="L28" s="47">
        <f>'協会登録'!S$3</f>
        <v>0</v>
      </c>
      <c r="M28" s="48"/>
    </row>
    <row r="29" spans="1:13" ht="13.5">
      <c r="A29" s="57">
        <v>26</v>
      </c>
      <c r="B29" s="4">
        <f>'協会登録'!K34</f>
        <v>0</v>
      </c>
      <c r="C29" s="4">
        <f>'協会登録'!B34</f>
        <v>0</v>
      </c>
      <c r="D29" s="4">
        <f>'協会登録'!C34</f>
        <v>0</v>
      </c>
      <c r="E29" s="4">
        <f>'協会登録'!T34</f>
      </c>
      <c r="F29" s="4">
        <f>'協会登録'!U34</f>
      </c>
      <c r="G29" s="34">
        <f>'協会登録'!E$3</f>
        <v>0</v>
      </c>
      <c r="H29" s="50" t="e">
        <f>'協会登録'!W34</f>
        <v>#VALUE!</v>
      </c>
      <c r="I29" s="34"/>
      <c r="J29" s="34"/>
      <c r="K29" s="34"/>
      <c r="L29" s="47">
        <f>'協会登録'!S$3</f>
        <v>0</v>
      </c>
      <c r="M29" s="48"/>
    </row>
    <row r="30" spans="1:13" ht="13.5">
      <c r="A30" s="57">
        <v>27</v>
      </c>
      <c r="B30" s="4">
        <f>'協会登録'!K35</f>
        <v>0</v>
      </c>
      <c r="C30" s="4">
        <f>'協会登録'!B35</f>
        <v>0</v>
      </c>
      <c r="D30" s="4">
        <f>'協会登録'!C35</f>
        <v>0</v>
      </c>
      <c r="E30" s="4">
        <f>'協会登録'!T35</f>
      </c>
      <c r="F30" s="4">
        <f>'協会登録'!U35</f>
      </c>
      <c r="G30" s="34">
        <f>'協会登録'!E$3</f>
        <v>0</v>
      </c>
      <c r="H30" s="50" t="e">
        <f>'協会登録'!W35</f>
        <v>#VALUE!</v>
      </c>
      <c r="I30" s="34"/>
      <c r="J30" s="34"/>
      <c r="K30" s="34"/>
      <c r="L30" s="47">
        <f>'協会登録'!S$3</f>
        <v>0</v>
      </c>
      <c r="M30" s="48"/>
    </row>
    <row r="31" spans="1:13" ht="13.5">
      <c r="A31" s="57">
        <v>28</v>
      </c>
      <c r="B31" s="4">
        <f>'協会登録'!K36</f>
        <v>0</v>
      </c>
      <c r="C31" s="4">
        <f>'協会登録'!B36</f>
        <v>0</v>
      </c>
      <c r="D31" s="4">
        <f>'協会登録'!C36</f>
        <v>0</v>
      </c>
      <c r="E31" s="4">
        <f>'協会登録'!T36</f>
      </c>
      <c r="F31" s="4">
        <f>'協会登録'!U36</f>
      </c>
      <c r="G31" s="34">
        <f>'協会登録'!E$3</f>
        <v>0</v>
      </c>
      <c r="H31" s="50" t="e">
        <f>'協会登録'!W36</f>
        <v>#VALUE!</v>
      </c>
      <c r="I31" s="34"/>
      <c r="J31" s="34"/>
      <c r="K31" s="34"/>
      <c r="L31" s="47">
        <f>'協会登録'!S$3</f>
        <v>0</v>
      </c>
      <c r="M31" s="48"/>
    </row>
    <row r="32" spans="1:13" ht="13.5">
      <c r="A32" s="57">
        <v>29</v>
      </c>
      <c r="B32" s="4">
        <f>'協会登録'!K37</f>
        <v>0</v>
      </c>
      <c r="C32" s="4">
        <f>'協会登録'!B37</f>
        <v>0</v>
      </c>
      <c r="D32" s="4">
        <f>'協会登録'!C37</f>
        <v>0</v>
      </c>
      <c r="E32" s="4">
        <f>'協会登録'!T37</f>
      </c>
      <c r="F32" s="4">
        <f>'協会登録'!U37</f>
      </c>
      <c r="G32" s="34">
        <f>'協会登録'!E$3</f>
        <v>0</v>
      </c>
      <c r="H32" s="50" t="e">
        <f>'協会登録'!W37</f>
        <v>#VALUE!</v>
      </c>
      <c r="I32" s="34"/>
      <c r="J32" s="34"/>
      <c r="K32" s="34"/>
      <c r="L32" s="47">
        <f>'協会登録'!S$3</f>
        <v>0</v>
      </c>
      <c r="M32" s="48"/>
    </row>
    <row r="33" spans="1:13" ht="13.5">
      <c r="A33" s="57">
        <v>30</v>
      </c>
      <c r="B33" s="4">
        <f>'協会登録'!K38</f>
        <v>0</v>
      </c>
      <c r="C33" s="4">
        <f>'協会登録'!B38</f>
        <v>0</v>
      </c>
      <c r="D33" s="4">
        <f>'協会登録'!C38</f>
        <v>0</v>
      </c>
      <c r="E33" s="4">
        <f>'協会登録'!T38</f>
      </c>
      <c r="F33" s="4">
        <f>'協会登録'!U38</f>
      </c>
      <c r="G33" s="34">
        <f>'協会登録'!E$3</f>
        <v>0</v>
      </c>
      <c r="H33" s="50" t="e">
        <f>'協会登録'!W38</f>
        <v>#VALUE!</v>
      </c>
      <c r="I33" s="34"/>
      <c r="J33" s="34"/>
      <c r="K33" s="34"/>
      <c r="L33" s="47">
        <f>'協会登録'!S$3</f>
        <v>0</v>
      </c>
      <c r="M33" s="48"/>
    </row>
    <row r="34" spans="1:13" ht="13.5">
      <c r="A34" s="57">
        <v>31</v>
      </c>
      <c r="B34" s="4">
        <f>'協会登録'!K39</f>
        <v>0</v>
      </c>
      <c r="C34" s="4">
        <f>'協会登録'!B39</f>
        <v>0</v>
      </c>
      <c r="D34" s="4">
        <f>'協会登録'!C39</f>
        <v>0</v>
      </c>
      <c r="E34" s="4">
        <f>'協会登録'!T39</f>
      </c>
      <c r="F34" s="4">
        <f>'協会登録'!U39</f>
      </c>
      <c r="G34" s="34">
        <f>'協会登録'!E$3</f>
        <v>0</v>
      </c>
      <c r="H34" s="50" t="e">
        <f>'協会登録'!W39</f>
        <v>#VALUE!</v>
      </c>
      <c r="I34" s="34"/>
      <c r="J34" s="34"/>
      <c r="K34" s="34"/>
      <c r="L34" s="47">
        <f>'協会登録'!S$3</f>
        <v>0</v>
      </c>
      <c r="M34" s="48"/>
    </row>
    <row r="35" spans="1:13" ht="13.5">
      <c r="A35" s="57">
        <v>32</v>
      </c>
      <c r="B35" s="4">
        <f>'協会登録'!K40</f>
        <v>0</v>
      </c>
      <c r="C35" s="4">
        <f>'協会登録'!B40</f>
        <v>0</v>
      </c>
      <c r="D35" s="4">
        <f>'協会登録'!C40</f>
        <v>0</v>
      </c>
      <c r="E35" s="4">
        <f>'協会登録'!T40</f>
      </c>
      <c r="F35" s="4">
        <f>'協会登録'!U40</f>
      </c>
      <c r="G35" s="34">
        <f>'協会登録'!E$3</f>
        <v>0</v>
      </c>
      <c r="H35" s="50" t="e">
        <f>'協会登録'!W40</f>
        <v>#VALUE!</v>
      </c>
      <c r="I35" s="34"/>
      <c r="J35" s="34"/>
      <c r="K35" s="34"/>
      <c r="L35" s="47">
        <f>'協会登録'!S$3</f>
        <v>0</v>
      </c>
      <c r="M35" s="48"/>
    </row>
    <row r="36" spans="1:13" ht="13.5">
      <c r="A36" s="57">
        <v>33</v>
      </c>
      <c r="B36" s="4">
        <f>'協会登録'!K41</f>
        <v>0</v>
      </c>
      <c r="C36" s="4">
        <f>'協会登録'!B41</f>
        <v>0</v>
      </c>
      <c r="D36" s="4">
        <f>'協会登録'!C41</f>
        <v>0</v>
      </c>
      <c r="E36" s="4">
        <f>'協会登録'!T41</f>
      </c>
      <c r="F36" s="4">
        <f>'協会登録'!U41</f>
      </c>
      <c r="G36" s="34">
        <f>'協会登録'!E$3</f>
        <v>0</v>
      </c>
      <c r="H36" s="50" t="e">
        <f>'協会登録'!W41</f>
        <v>#VALUE!</v>
      </c>
      <c r="I36" s="34"/>
      <c r="J36" s="34"/>
      <c r="K36" s="34"/>
      <c r="L36" s="47">
        <f>'協会登録'!S$3</f>
        <v>0</v>
      </c>
      <c r="M36" s="48"/>
    </row>
    <row r="37" spans="1:13" ht="13.5">
      <c r="A37" s="57">
        <v>34</v>
      </c>
      <c r="B37" s="4">
        <f>'協会登録'!K42</f>
        <v>0</v>
      </c>
      <c r="C37" s="4">
        <f>'協会登録'!B42</f>
        <v>0</v>
      </c>
      <c r="D37" s="4">
        <f>'協会登録'!C42</f>
        <v>0</v>
      </c>
      <c r="E37" s="4">
        <f>'協会登録'!T42</f>
      </c>
      <c r="F37" s="4">
        <f>'協会登録'!U42</f>
      </c>
      <c r="G37" s="34">
        <f>'協会登録'!E$3</f>
        <v>0</v>
      </c>
      <c r="H37" s="50" t="e">
        <f>'協会登録'!W42</f>
        <v>#VALUE!</v>
      </c>
      <c r="I37" s="34"/>
      <c r="J37" s="34"/>
      <c r="K37" s="34"/>
      <c r="L37" s="47">
        <f>'協会登録'!S$3</f>
        <v>0</v>
      </c>
      <c r="M37" s="48"/>
    </row>
    <row r="38" spans="1:13" ht="13.5">
      <c r="A38" s="57">
        <v>35</v>
      </c>
      <c r="B38" s="4">
        <f>'協会登録'!K43</f>
        <v>0</v>
      </c>
      <c r="C38" s="4">
        <f>'協会登録'!B43</f>
        <v>0</v>
      </c>
      <c r="D38" s="4">
        <f>'協会登録'!C43</f>
        <v>0</v>
      </c>
      <c r="E38" s="4">
        <f>'協会登録'!T43</f>
      </c>
      <c r="F38" s="4">
        <f>'協会登録'!U43</f>
      </c>
      <c r="G38" s="34">
        <f>'協会登録'!E$3</f>
        <v>0</v>
      </c>
      <c r="H38" s="50" t="e">
        <f>'協会登録'!W43</f>
        <v>#VALUE!</v>
      </c>
      <c r="I38" s="34"/>
      <c r="J38" s="34"/>
      <c r="K38" s="34"/>
      <c r="L38" s="47">
        <f>'協会登録'!S$3</f>
        <v>0</v>
      </c>
      <c r="M38" s="48"/>
    </row>
    <row r="39" spans="1:13" ht="13.5">
      <c r="A39" s="57">
        <v>36</v>
      </c>
      <c r="B39" s="4">
        <f>'協会登録'!K44</f>
        <v>0</v>
      </c>
      <c r="C39" s="4">
        <f>'協会登録'!B44</f>
        <v>0</v>
      </c>
      <c r="D39" s="4">
        <f>'協会登録'!C44</f>
        <v>0</v>
      </c>
      <c r="E39" s="4">
        <f>'協会登録'!T44</f>
      </c>
      <c r="F39" s="4">
        <f>'協会登録'!U44</f>
      </c>
      <c r="G39" s="34">
        <f>'協会登録'!E$3</f>
        <v>0</v>
      </c>
      <c r="H39" s="50" t="e">
        <f>'協会登録'!W44</f>
        <v>#VALUE!</v>
      </c>
      <c r="I39" s="34"/>
      <c r="J39" s="34"/>
      <c r="K39" s="34"/>
      <c r="L39" s="47">
        <f>'協会登録'!S$3</f>
        <v>0</v>
      </c>
      <c r="M39" s="48"/>
    </row>
    <row r="40" spans="1:13" ht="13.5">
      <c r="A40" s="57">
        <v>37</v>
      </c>
      <c r="B40" s="4">
        <f>'協会登録'!K45</f>
        <v>0</v>
      </c>
      <c r="C40" s="4">
        <f>'協会登録'!B45</f>
        <v>0</v>
      </c>
      <c r="D40" s="4">
        <f>'協会登録'!C45</f>
        <v>0</v>
      </c>
      <c r="E40" s="4">
        <f>'協会登録'!T45</f>
      </c>
      <c r="F40" s="4">
        <f>'協会登録'!U45</f>
      </c>
      <c r="G40" s="34">
        <f>'協会登録'!E$3</f>
        <v>0</v>
      </c>
      <c r="H40" s="50" t="e">
        <f>'協会登録'!W45</f>
        <v>#VALUE!</v>
      </c>
      <c r="I40" s="34"/>
      <c r="J40" s="34"/>
      <c r="K40" s="34"/>
      <c r="L40" s="47">
        <f>'協会登録'!S$3</f>
        <v>0</v>
      </c>
      <c r="M40" s="48"/>
    </row>
    <row r="41" spans="1:13" ht="13.5">
      <c r="A41" s="57">
        <v>38</v>
      </c>
      <c r="B41" s="4">
        <f>'協会登録'!K46</f>
        <v>0</v>
      </c>
      <c r="C41" s="4">
        <f>'協会登録'!B46</f>
        <v>0</v>
      </c>
      <c r="D41" s="4">
        <f>'協会登録'!C46</f>
        <v>0</v>
      </c>
      <c r="E41" s="4">
        <f>'協会登録'!T46</f>
      </c>
      <c r="F41" s="4">
        <f>'協会登録'!U46</f>
      </c>
      <c r="G41" s="34">
        <f>'協会登録'!E$3</f>
        <v>0</v>
      </c>
      <c r="H41" s="50" t="e">
        <f>'協会登録'!W46</f>
        <v>#VALUE!</v>
      </c>
      <c r="I41" s="34"/>
      <c r="J41" s="34"/>
      <c r="K41" s="34"/>
      <c r="L41" s="47">
        <f>'協会登録'!S$3</f>
        <v>0</v>
      </c>
      <c r="M41" s="48"/>
    </row>
    <row r="42" spans="1:13" ht="13.5">
      <c r="A42" s="57">
        <v>39</v>
      </c>
      <c r="B42" s="4">
        <f>'協会登録'!K47</f>
        <v>0</v>
      </c>
      <c r="C42" s="4">
        <f>'協会登録'!B47</f>
        <v>0</v>
      </c>
      <c r="D42" s="4">
        <f>'協会登録'!C47</f>
        <v>0</v>
      </c>
      <c r="E42" s="4">
        <f>'協会登録'!T47</f>
      </c>
      <c r="F42" s="4">
        <f>'協会登録'!U47</f>
      </c>
      <c r="G42" s="34">
        <f>'協会登録'!E$3</f>
        <v>0</v>
      </c>
      <c r="H42" s="50" t="e">
        <f>'協会登録'!W47</f>
        <v>#VALUE!</v>
      </c>
      <c r="I42" s="34"/>
      <c r="J42" s="34"/>
      <c r="K42" s="34"/>
      <c r="L42" s="47">
        <f>'協会登録'!S$3</f>
        <v>0</v>
      </c>
      <c r="M42" s="48"/>
    </row>
    <row r="43" spans="1:13" ht="13.5">
      <c r="A43" s="57">
        <v>40</v>
      </c>
      <c r="B43" s="4">
        <f>'協会登録'!K48</f>
        <v>0</v>
      </c>
      <c r="C43" s="4">
        <f>'協会登録'!B48</f>
        <v>0</v>
      </c>
      <c r="D43" s="4">
        <f>'協会登録'!C48</f>
        <v>0</v>
      </c>
      <c r="E43" s="4">
        <f>'協会登録'!T48</f>
      </c>
      <c r="F43" s="4">
        <f>'協会登録'!U48</f>
      </c>
      <c r="G43" s="34">
        <f>'協会登録'!E$3</f>
        <v>0</v>
      </c>
      <c r="H43" s="50" t="e">
        <f>'協会登録'!W48</f>
        <v>#VALUE!</v>
      </c>
      <c r="I43" s="34"/>
      <c r="J43" s="34"/>
      <c r="K43" s="34"/>
      <c r="L43" s="47">
        <f>'協会登録'!S$3</f>
        <v>0</v>
      </c>
      <c r="M43" s="48"/>
    </row>
    <row r="44" spans="1:13" ht="13.5">
      <c r="A44" s="57">
        <v>41</v>
      </c>
      <c r="B44" s="4">
        <f>'協会登録'!K49</f>
        <v>0</v>
      </c>
      <c r="C44" s="4">
        <f>'協会登録'!B49</f>
        <v>0</v>
      </c>
      <c r="D44" s="4">
        <f>'協会登録'!C49</f>
        <v>0</v>
      </c>
      <c r="E44" s="4">
        <f>'協会登録'!T49</f>
      </c>
      <c r="F44" s="4">
        <f>'協会登録'!U49</f>
      </c>
      <c r="G44" s="34">
        <f>'協会登録'!E$3</f>
        <v>0</v>
      </c>
      <c r="H44" s="50" t="e">
        <f>'協会登録'!W49</f>
        <v>#VALUE!</v>
      </c>
      <c r="I44" s="34"/>
      <c r="J44" s="34"/>
      <c r="K44" s="34"/>
      <c r="L44" s="47">
        <f>'協会登録'!S$3</f>
        <v>0</v>
      </c>
      <c r="M44" s="48"/>
    </row>
    <row r="45" spans="1:13" ht="13.5">
      <c r="A45" s="57">
        <v>42</v>
      </c>
      <c r="B45" s="4">
        <f>'協会登録'!K50</f>
        <v>0</v>
      </c>
      <c r="C45" s="4">
        <f>'協会登録'!B50</f>
        <v>0</v>
      </c>
      <c r="D45" s="4">
        <f>'協会登録'!C50</f>
        <v>0</v>
      </c>
      <c r="E45" s="4">
        <f>'協会登録'!T50</f>
      </c>
      <c r="F45" s="4">
        <f>'協会登録'!U50</f>
      </c>
      <c r="G45" s="34">
        <f>'協会登録'!E$3</f>
        <v>0</v>
      </c>
      <c r="H45" s="50" t="e">
        <f>'協会登録'!W50</f>
        <v>#VALUE!</v>
      </c>
      <c r="I45" s="34"/>
      <c r="J45" s="34"/>
      <c r="K45" s="34"/>
      <c r="L45" s="47">
        <f>'協会登録'!S$3</f>
        <v>0</v>
      </c>
      <c r="M45" s="48"/>
    </row>
    <row r="46" spans="1:13" ht="13.5">
      <c r="A46" s="57">
        <v>43</v>
      </c>
      <c r="B46" s="4">
        <f>'協会登録'!K51</f>
        <v>0</v>
      </c>
      <c r="C46" s="4">
        <f>'協会登録'!B51</f>
        <v>0</v>
      </c>
      <c r="D46" s="4">
        <f>'協会登録'!C51</f>
        <v>0</v>
      </c>
      <c r="E46" s="4">
        <f>'協会登録'!T51</f>
      </c>
      <c r="F46" s="4">
        <f>'協会登録'!U51</f>
      </c>
      <c r="G46" s="34">
        <f>'協会登録'!E$3</f>
        <v>0</v>
      </c>
      <c r="H46" s="50" t="e">
        <f>'協会登録'!W51</f>
        <v>#VALUE!</v>
      </c>
      <c r="I46" s="34"/>
      <c r="J46" s="34"/>
      <c r="K46" s="34"/>
      <c r="L46" s="47">
        <f>'協会登録'!S$3</f>
        <v>0</v>
      </c>
      <c r="M46" s="48"/>
    </row>
    <row r="47" spans="1:13" ht="13.5">
      <c r="A47" s="57">
        <v>44</v>
      </c>
      <c r="B47" s="4">
        <f>'協会登録'!K52</f>
        <v>0</v>
      </c>
      <c r="C47" s="4">
        <f>'協会登録'!B52</f>
        <v>0</v>
      </c>
      <c r="D47" s="4">
        <f>'協会登録'!C52</f>
        <v>0</v>
      </c>
      <c r="E47" s="4">
        <f>'協会登録'!T52</f>
      </c>
      <c r="F47" s="4">
        <f>'協会登録'!U52</f>
      </c>
      <c r="G47" s="34">
        <f>'協会登録'!E$3</f>
        <v>0</v>
      </c>
      <c r="H47" s="50" t="e">
        <f>'協会登録'!W52</f>
        <v>#VALUE!</v>
      </c>
      <c r="I47" s="34"/>
      <c r="J47" s="34"/>
      <c r="K47" s="34"/>
      <c r="L47" s="47">
        <f>'協会登録'!S$3</f>
        <v>0</v>
      </c>
      <c r="M47" s="48"/>
    </row>
    <row r="48" spans="1:13" ht="13.5">
      <c r="A48" s="57">
        <v>45</v>
      </c>
      <c r="B48" s="4">
        <f>'協会登録'!K53</f>
        <v>0</v>
      </c>
      <c r="C48" s="4">
        <f>'協会登録'!B53</f>
        <v>0</v>
      </c>
      <c r="D48" s="4">
        <f>'協会登録'!C53</f>
        <v>0</v>
      </c>
      <c r="E48" s="4">
        <f>'協会登録'!T53</f>
      </c>
      <c r="F48" s="4">
        <f>'協会登録'!U53</f>
      </c>
      <c r="G48" s="34">
        <f>'協会登録'!E$3</f>
        <v>0</v>
      </c>
      <c r="H48" s="50" t="e">
        <f>'協会登録'!W53</f>
        <v>#VALUE!</v>
      </c>
      <c r="I48" s="34"/>
      <c r="J48" s="34"/>
      <c r="K48" s="34"/>
      <c r="L48" s="47">
        <f>'協会登録'!S$3</f>
        <v>0</v>
      </c>
      <c r="M48" s="48"/>
    </row>
    <row r="49" spans="1:13" ht="13.5">
      <c r="A49" s="57">
        <v>46</v>
      </c>
      <c r="B49" s="4">
        <f>'協会登録'!K54</f>
        <v>0</v>
      </c>
      <c r="C49" s="4">
        <f>'協会登録'!B54</f>
        <v>0</v>
      </c>
      <c r="D49" s="4">
        <f>'協会登録'!C54</f>
        <v>0</v>
      </c>
      <c r="E49" s="4">
        <f>'協会登録'!T54</f>
      </c>
      <c r="F49" s="4">
        <f>'協会登録'!U54</f>
      </c>
      <c r="G49" s="34">
        <f>'協会登録'!E$3</f>
        <v>0</v>
      </c>
      <c r="H49" s="50" t="e">
        <f>'協会登録'!W54</f>
        <v>#VALUE!</v>
      </c>
      <c r="I49" s="34"/>
      <c r="J49" s="34"/>
      <c r="K49" s="34"/>
      <c r="L49" s="47">
        <f>'協会登録'!S$3</f>
        <v>0</v>
      </c>
      <c r="M49" s="48"/>
    </row>
    <row r="50" spans="1:13" ht="13.5">
      <c r="A50" s="57">
        <v>47</v>
      </c>
      <c r="B50" s="4">
        <f>'協会登録'!K55</f>
        <v>0</v>
      </c>
      <c r="C50" s="4">
        <f>'協会登録'!B55</f>
        <v>0</v>
      </c>
      <c r="D50" s="4">
        <f>'協会登録'!C55</f>
        <v>0</v>
      </c>
      <c r="E50" s="4">
        <f>'協会登録'!T55</f>
      </c>
      <c r="F50" s="4">
        <f>'協会登録'!U55</f>
      </c>
      <c r="G50" s="34">
        <f>'協会登録'!E$3</f>
        <v>0</v>
      </c>
      <c r="H50" s="50" t="e">
        <f>'協会登録'!W55</f>
        <v>#VALUE!</v>
      </c>
      <c r="I50" s="34"/>
      <c r="J50" s="34"/>
      <c r="K50" s="34"/>
      <c r="L50" s="47">
        <f>'協会登録'!S$3</f>
        <v>0</v>
      </c>
      <c r="M50" s="48"/>
    </row>
    <row r="51" spans="1:13" ht="13.5">
      <c r="A51" s="57">
        <v>48</v>
      </c>
      <c r="B51" s="4">
        <f>'協会登録'!K56</f>
        <v>0</v>
      </c>
      <c r="C51" s="4">
        <f>'協会登録'!B56</f>
        <v>0</v>
      </c>
      <c r="D51" s="4">
        <f>'協会登録'!C56</f>
        <v>0</v>
      </c>
      <c r="E51" s="4">
        <f>'協会登録'!T56</f>
      </c>
      <c r="F51" s="4">
        <f>'協会登録'!U56</f>
      </c>
      <c r="G51" s="34">
        <f>'協会登録'!E$3</f>
        <v>0</v>
      </c>
      <c r="H51" s="50" t="e">
        <f>'協会登録'!W56</f>
        <v>#VALUE!</v>
      </c>
      <c r="I51" s="34"/>
      <c r="J51" s="34"/>
      <c r="K51" s="34"/>
      <c r="L51" s="47">
        <f>'協会登録'!S$3</f>
        <v>0</v>
      </c>
      <c r="M51" s="48"/>
    </row>
    <row r="52" spans="1:13" ht="13.5">
      <c r="A52" s="57">
        <v>49</v>
      </c>
      <c r="B52" s="4">
        <f>'協会登録'!K57</f>
        <v>0</v>
      </c>
      <c r="C52" s="4">
        <f>'協会登録'!B57</f>
        <v>0</v>
      </c>
      <c r="D52" s="4">
        <f>'協会登録'!C57</f>
        <v>0</v>
      </c>
      <c r="E52" s="4">
        <f>'協会登録'!T57</f>
      </c>
      <c r="F52" s="4">
        <f>'協会登録'!U57</f>
      </c>
      <c r="G52" s="34">
        <f>'協会登録'!E$3</f>
        <v>0</v>
      </c>
      <c r="H52" s="50" t="e">
        <f>'協会登録'!W57</f>
        <v>#VALUE!</v>
      </c>
      <c r="I52" s="34"/>
      <c r="J52" s="34"/>
      <c r="K52" s="34"/>
      <c r="L52" s="47">
        <f>'協会登録'!S$3</f>
        <v>0</v>
      </c>
      <c r="M52" s="48"/>
    </row>
    <row r="53" spans="1:13" ht="13.5">
      <c r="A53" s="57">
        <v>50</v>
      </c>
      <c r="B53" s="4">
        <f>'協会登録'!K58</f>
        <v>0</v>
      </c>
      <c r="C53" s="4">
        <f>'協会登録'!B58</f>
        <v>0</v>
      </c>
      <c r="D53" s="4">
        <f>'協会登録'!C58</f>
        <v>0</v>
      </c>
      <c r="E53" s="4">
        <f>'協会登録'!T58</f>
      </c>
      <c r="F53" s="4">
        <f>'協会登録'!U58</f>
      </c>
      <c r="G53" s="34">
        <f>'協会登録'!E$3</f>
        <v>0</v>
      </c>
      <c r="H53" s="50" t="e">
        <f>'協会登録'!W58</f>
        <v>#VALUE!</v>
      </c>
      <c r="I53" s="34"/>
      <c r="J53" s="34"/>
      <c r="K53" s="34"/>
      <c r="L53" s="47">
        <f>'協会登録'!S$3</f>
        <v>0</v>
      </c>
      <c r="M53" s="48"/>
    </row>
    <row r="54" spans="1:13" ht="13.5">
      <c r="A54" s="57">
        <v>51</v>
      </c>
      <c r="B54" s="4">
        <f>'協会登録'!K59</f>
        <v>0</v>
      </c>
      <c r="C54" s="4">
        <f>'協会登録'!B59</f>
        <v>0</v>
      </c>
      <c r="D54" s="4">
        <f>'協会登録'!C59</f>
        <v>0</v>
      </c>
      <c r="E54" s="4">
        <f>'協会登録'!T59</f>
      </c>
      <c r="F54" s="4">
        <f>'協会登録'!U59</f>
      </c>
      <c r="G54" s="34">
        <f>'協会登録'!E$3</f>
        <v>0</v>
      </c>
      <c r="H54" s="50" t="e">
        <f>'協会登録'!W59</f>
        <v>#VALUE!</v>
      </c>
      <c r="I54" s="34"/>
      <c r="J54" s="34"/>
      <c r="K54" s="34"/>
      <c r="L54" s="47">
        <f>'協会登録'!S$3</f>
        <v>0</v>
      </c>
      <c r="M54" s="48"/>
    </row>
    <row r="55" spans="1:13" ht="13.5">
      <c r="A55" s="57">
        <v>52</v>
      </c>
      <c r="B55" s="4">
        <f>'協会登録'!K60</f>
        <v>0</v>
      </c>
      <c r="C55" s="4">
        <f>'協会登録'!B60</f>
        <v>0</v>
      </c>
      <c r="D55" s="4">
        <f>'協会登録'!C60</f>
        <v>0</v>
      </c>
      <c r="E55" s="4">
        <f>'協会登録'!T60</f>
      </c>
      <c r="F55" s="4">
        <f>'協会登録'!U60</f>
      </c>
      <c r="G55" s="34">
        <f>'協会登録'!E$3</f>
        <v>0</v>
      </c>
      <c r="H55" s="50" t="e">
        <f>'協会登録'!W60</f>
        <v>#VALUE!</v>
      </c>
      <c r="I55" s="34"/>
      <c r="J55" s="34"/>
      <c r="K55" s="34"/>
      <c r="L55" s="47">
        <f>'協会登録'!S$3</f>
        <v>0</v>
      </c>
      <c r="M55" s="48"/>
    </row>
    <row r="56" spans="1:13" ht="13.5">
      <c r="A56" s="57">
        <v>53</v>
      </c>
      <c r="B56" s="4">
        <f>'協会登録'!K61</f>
        <v>0</v>
      </c>
      <c r="C56" s="4">
        <f>'協会登録'!B61</f>
        <v>0</v>
      </c>
      <c r="D56" s="4">
        <f>'協会登録'!C61</f>
        <v>0</v>
      </c>
      <c r="E56" s="4">
        <f>'協会登録'!T61</f>
      </c>
      <c r="F56" s="4">
        <f>'協会登録'!U61</f>
      </c>
      <c r="G56" s="34">
        <f>'協会登録'!E$3</f>
        <v>0</v>
      </c>
      <c r="H56" s="50" t="e">
        <f>'協会登録'!W61</f>
        <v>#VALUE!</v>
      </c>
      <c r="I56" s="34"/>
      <c r="J56" s="34"/>
      <c r="K56" s="34"/>
      <c r="L56" s="47">
        <f>'協会登録'!S$3</f>
        <v>0</v>
      </c>
      <c r="M56" s="48"/>
    </row>
    <row r="57" spans="1:13" ht="13.5">
      <c r="A57" s="57">
        <v>54</v>
      </c>
      <c r="B57" s="4">
        <f>'協会登録'!K62</f>
        <v>0</v>
      </c>
      <c r="C57" s="4">
        <f>'協会登録'!B62</f>
        <v>0</v>
      </c>
      <c r="D57" s="4">
        <f>'協会登録'!C62</f>
        <v>0</v>
      </c>
      <c r="E57" s="4">
        <f>'協会登録'!T62</f>
      </c>
      <c r="F57" s="4">
        <f>'協会登録'!U62</f>
      </c>
      <c r="G57" s="34">
        <f>'協会登録'!E$3</f>
        <v>0</v>
      </c>
      <c r="H57" s="50" t="e">
        <f>'協会登録'!W62</f>
        <v>#VALUE!</v>
      </c>
      <c r="I57" s="34"/>
      <c r="J57" s="34"/>
      <c r="K57" s="34"/>
      <c r="L57" s="47">
        <f>'協会登録'!S$3</f>
        <v>0</v>
      </c>
      <c r="M57" s="48"/>
    </row>
    <row r="58" spans="1:13" ht="13.5">
      <c r="A58" s="57">
        <v>55</v>
      </c>
      <c r="B58" s="4">
        <f>'協会登録'!K63</f>
        <v>0</v>
      </c>
      <c r="C58" s="4">
        <f>'協会登録'!B63</f>
        <v>0</v>
      </c>
      <c r="D58" s="4">
        <f>'協会登録'!C63</f>
        <v>0</v>
      </c>
      <c r="E58" s="4">
        <f>'協会登録'!T63</f>
      </c>
      <c r="F58" s="4">
        <f>'協会登録'!U63</f>
      </c>
      <c r="G58" s="34">
        <f>'協会登録'!E$3</f>
        <v>0</v>
      </c>
      <c r="H58" s="50" t="e">
        <f>'協会登録'!W63</f>
        <v>#VALUE!</v>
      </c>
      <c r="I58" s="34"/>
      <c r="J58" s="34"/>
      <c r="K58" s="34"/>
      <c r="L58" s="47">
        <f>'協会登録'!S$3</f>
        <v>0</v>
      </c>
      <c r="M58" s="48"/>
    </row>
    <row r="59" spans="1:13" ht="13.5">
      <c r="A59" s="57">
        <v>56</v>
      </c>
      <c r="B59" s="4">
        <f>'協会登録'!K64</f>
        <v>0</v>
      </c>
      <c r="C59" s="4">
        <f>'協会登録'!B64</f>
        <v>0</v>
      </c>
      <c r="D59" s="4">
        <f>'協会登録'!C64</f>
        <v>0</v>
      </c>
      <c r="E59" s="4">
        <f>'協会登録'!T64</f>
      </c>
      <c r="F59" s="4">
        <f>'協会登録'!U64</f>
      </c>
      <c r="G59" s="34">
        <f>'協会登録'!E$3</f>
        <v>0</v>
      </c>
      <c r="H59" s="50" t="e">
        <f>'協会登録'!W64</f>
        <v>#VALUE!</v>
      </c>
      <c r="I59" s="34"/>
      <c r="J59" s="34"/>
      <c r="K59" s="34"/>
      <c r="L59" s="47">
        <f>'協会登録'!S$3</f>
        <v>0</v>
      </c>
      <c r="M59" s="48"/>
    </row>
    <row r="60" spans="1:13" ht="13.5">
      <c r="A60" s="57">
        <v>57</v>
      </c>
      <c r="B60" s="4">
        <f>'協会登録'!K65</f>
        <v>0</v>
      </c>
      <c r="C60" s="4">
        <f>'協会登録'!B65</f>
        <v>0</v>
      </c>
      <c r="D60" s="4">
        <f>'協会登録'!C65</f>
        <v>0</v>
      </c>
      <c r="E60" s="4">
        <f>'協会登録'!T65</f>
      </c>
      <c r="F60" s="4">
        <f>'協会登録'!U65</f>
      </c>
      <c r="G60" s="34">
        <f>'協会登録'!E$3</f>
        <v>0</v>
      </c>
      <c r="H60" s="50" t="e">
        <f>'協会登録'!W65</f>
        <v>#VALUE!</v>
      </c>
      <c r="I60" s="34"/>
      <c r="J60" s="34"/>
      <c r="K60" s="34"/>
      <c r="L60" s="47">
        <f>'協会登録'!S$3</f>
        <v>0</v>
      </c>
      <c r="M60" s="48"/>
    </row>
    <row r="61" spans="1:13" ht="13.5">
      <c r="A61" s="57">
        <v>58</v>
      </c>
      <c r="B61" s="4">
        <f>'協会登録'!K66</f>
        <v>0</v>
      </c>
      <c r="C61" s="4">
        <f>'協会登録'!B66</f>
        <v>0</v>
      </c>
      <c r="D61" s="4">
        <f>'協会登録'!C66</f>
        <v>0</v>
      </c>
      <c r="E61" s="4">
        <f>'協会登録'!T66</f>
      </c>
      <c r="F61" s="4">
        <f>'協会登録'!U66</f>
      </c>
      <c r="G61" s="34">
        <f>'協会登録'!E$3</f>
        <v>0</v>
      </c>
      <c r="H61" s="50" t="e">
        <f>'協会登録'!W66</f>
        <v>#VALUE!</v>
      </c>
      <c r="I61" s="34"/>
      <c r="J61" s="34"/>
      <c r="K61" s="34"/>
      <c r="L61" s="47">
        <f>'協会登録'!S$3</f>
        <v>0</v>
      </c>
      <c r="M61" s="48"/>
    </row>
    <row r="62" spans="1:13" ht="13.5">
      <c r="A62" s="57">
        <v>59</v>
      </c>
      <c r="B62" s="4">
        <f>'協会登録'!K67</f>
        <v>0</v>
      </c>
      <c r="C62" s="4">
        <f>'協会登録'!B67</f>
        <v>0</v>
      </c>
      <c r="D62" s="4">
        <f>'協会登録'!C67</f>
        <v>0</v>
      </c>
      <c r="E62" s="4">
        <f>'協会登録'!T67</f>
      </c>
      <c r="F62" s="4">
        <f>'協会登録'!U67</f>
      </c>
      <c r="G62" s="34">
        <f>'協会登録'!E$3</f>
        <v>0</v>
      </c>
      <c r="H62" s="50" t="e">
        <f>'協会登録'!W67</f>
        <v>#VALUE!</v>
      </c>
      <c r="I62" s="34"/>
      <c r="J62" s="34"/>
      <c r="K62" s="34"/>
      <c r="L62" s="47">
        <f>'協会登録'!S$3</f>
        <v>0</v>
      </c>
      <c r="M62" s="48"/>
    </row>
    <row r="63" spans="1:13" ht="13.5">
      <c r="A63" s="57">
        <v>60</v>
      </c>
      <c r="B63" s="4">
        <f>'協会登録'!K68</f>
        <v>0</v>
      </c>
      <c r="C63" s="4">
        <f>'協会登録'!B68</f>
        <v>0</v>
      </c>
      <c r="D63" s="4">
        <f>'協会登録'!C68</f>
        <v>0</v>
      </c>
      <c r="E63" s="4">
        <f>'協会登録'!T68</f>
      </c>
      <c r="F63" s="4">
        <f>'協会登録'!U68</f>
      </c>
      <c r="G63" s="34">
        <f>'協会登録'!E$3</f>
        <v>0</v>
      </c>
      <c r="H63" s="50" t="e">
        <f>'協会登録'!W68</f>
        <v>#VALUE!</v>
      </c>
      <c r="I63" s="34"/>
      <c r="J63" s="34"/>
      <c r="K63" s="34"/>
      <c r="L63" s="47">
        <f>'協会登録'!S$3</f>
        <v>0</v>
      </c>
      <c r="M63" s="48"/>
    </row>
    <row r="64" spans="1:13" ht="13.5">
      <c r="A64" s="57">
        <v>61</v>
      </c>
      <c r="B64" s="4">
        <f>'協会登録'!K69</f>
        <v>0</v>
      </c>
      <c r="C64" s="4">
        <f>'協会登録'!B69</f>
        <v>0</v>
      </c>
      <c r="D64" s="4">
        <f>'協会登録'!C69</f>
        <v>0</v>
      </c>
      <c r="E64" s="4">
        <f>'協会登録'!T69</f>
      </c>
      <c r="F64" s="4">
        <f>'協会登録'!U69</f>
      </c>
      <c r="G64" s="34">
        <f>'協会登録'!E$3</f>
        <v>0</v>
      </c>
      <c r="H64" s="50" t="e">
        <f>'協会登録'!W69</f>
        <v>#VALUE!</v>
      </c>
      <c r="I64" s="34"/>
      <c r="J64" s="34"/>
      <c r="K64" s="34"/>
      <c r="L64" s="47">
        <f>'協会登録'!S$3</f>
        <v>0</v>
      </c>
      <c r="M64" s="48"/>
    </row>
    <row r="65" spans="1:13" ht="13.5">
      <c r="A65" s="57">
        <v>62</v>
      </c>
      <c r="B65" s="4">
        <f>'協会登録'!K70</f>
        <v>0</v>
      </c>
      <c r="C65" s="4">
        <f>'協会登録'!B70</f>
        <v>0</v>
      </c>
      <c r="D65" s="4">
        <f>'協会登録'!C70</f>
        <v>0</v>
      </c>
      <c r="E65" s="4">
        <f>'協会登録'!T70</f>
      </c>
      <c r="F65" s="4">
        <f>'協会登録'!U70</f>
      </c>
      <c r="G65" s="34">
        <f>'協会登録'!E$3</f>
        <v>0</v>
      </c>
      <c r="H65" s="50" t="e">
        <f>'協会登録'!W70</f>
        <v>#VALUE!</v>
      </c>
      <c r="I65" s="34"/>
      <c r="J65" s="34"/>
      <c r="K65" s="34"/>
      <c r="L65" s="47">
        <f>'協会登録'!S$3</f>
        <v>0</v>
      </c>
      <c r="M65" s="48"/>
    </row>
    <row r="66" spans="1:13" ht="13.5">
      <c r="A66" s="57">
        <v>63</v>
      </c>
      <c r="B66" s="4">
        <f>'協会登録'!K71</f>
        <v>0</v>
      </c>
      <c r="C66" s="4">
        <f>'協会登録'!B71</f>
        <v>0</v>
      </c>
      <c r="D66" s="4">
        <f>'協会登録'!C71</f>
        <v>0</v>
      </c>
      <c r="E66" s="4">
        <f>'協会登録'!T71</f>
      </c>
      <c r="F66" s="4">
        <f>'協会登録'!U71</f>
      </c>
      <c r="G66" s="34">
        <f>'協会登録'!E$3</f>
        <v>0</v>
      </c>
      <c r="H66" s="50" t="e">
        <f>'協会登録'!W71</f>
        <v>#VALUE!</v>
      </c>
      <c r="I66" s="34"/>
      <c r="J66" s="34"/>
      <c r="K66" s="34"/>
      <c r="L66" s="47">
        <f>'協会登録'!S$3</f>
        <v>0</v>
      </c>
      <c r="M66" s="48"/>
    </row>
    <row r="67" spans="1:13" ht="13.5">
      <c r="A67" s="57">
        <v>64</v>
      </c>
      <c r="B67" s="4">
        <f>'協会登録'!K72</f>
        <v>0</v>
      </c>
      <c r="C67" s="4">
        <f>'協会登録'!B72</f>
        <v>0</v>
      </c>
      <c r="D67" s="4">
        <f>'協会登録'!C72</f>
        <v>0</v>
      </c>
      <c r="E67" s="4">
        <f>'協会登録'!T72</f>
      </c>
      <c r="F67" s="4">
        <f>'協会登録'!U72</f>
      </c>
      <c r="G67" s="34">
        <f>'協会登録'!E$3</f>
        <v>0</v>
      </c>
      <c r="H67" s="50" t="e">
        <f>'協会登録'!W72</f>
        <v>#VALUE!</v>
      </c>
      <c r="I67" s="34"/>
      <c r="J67" s="34"/>
      <c r="K67" s="34"/>
      <c r="L67" s="47">
        <f>'協会登録'!S$3</f>
        <v>0</v>
      </c>
      <c r="M67" s="48"/>
    </row>
    <row r="68" spans="1:13" ht="13.5">
      <c r="A68" s="57">
        <v>65</v>
      </c>
      <c r="B68" s="4">
        <f>'協会登録'!K73</f>
        <v>0</v>
      </c>
      <c r="C68" s="4">
        <f>'協会登録'!B73</f>
        <v>0</v>
      </c>
      <c r="D68" s="4">
        <f>'協会登録'!C73</f>
        <v>0</v>
      </c>
      <c r="E68" s="4">
        <f>'協会登録'!T73</f>
      </c>
      <c r="F68" s="4">
        <f>'協会登録'!U73</f>
      </c>
      <c r="G68" s="34">
        <f>'協会登録'!E$3</f>
        <v>0</v>
      </c>
      <c r="H68" s="50" t="e">
        <f>'協会登録'!W73</f>
        <v>#VALUE!</v>
      </c>
      <c r="I68" s="34"/>
      <c r="J68" s="34"/>
      <c r="K68" s="34"/>
      <c r="L68" s="47">
        <f>'協会登録'!S$3</f>
        <v>0</v>
      </c>
      <c r="M68" s="48"/>
    </row>
    <row r="69" spans="1:13" ht="13.5">
      <c r="A69" s="57">
        <v>66</v>
      </c>
      <c r="B69" s="4">
        <f>'協会登録'!K74</f>
        <v>0</v>
      </c>
      <c r="C69" s="4">
        <f>'協会登録'!B74</f>
        <v>0</v>
      </c>
      <c r="D69" s="4">
        <f>'協会登録'!C74</f>
        <v>0</v>
      </c>
      <c r="E69" s="4">
        <f>'協会登録'!T74</f>
      </c>
      <c r="F69" s="4">
        <f>'協会登録'!U74</f>
      </c>
      <c r="G69" s="34">
        <f>'協会登録'!E$3</f>
        <v>0</v>
      </c>
      <c r="H69" s="50" t="e">
        <f>'協会登録'!W74</f>
        <v>#VALUE!</v>
      </c>
      <c r="I69" s="34"/>
      <c r="J69" s="34"/>
      <c r="K69" s="34"/>
      <c r="L69" s="47">
        <f>'協会登録'!S$3</f>
        <v>0</v>
      </c>
      <c r="M69" s="48"/>
    </row>
    <row r="70" spans="1:13" ht="13.5">
      <c r="A70" s="57">
        <v>67</v>
      </c>
      <c r="B70" s="4">
        <f>'協会登録'!K75</f>
        <v>0</v>
      </c>
      <c r="C70" s="4">
        <f>'協会登録'!B75</f>
        <v>0</v>
      </c>
      <c r="D70" s="4">
        <f>'協会登録'!C75</f>
        <v>0</v>
      </c>
      <c r="E70" s="4">
        <f>'協会登録'!T75</f>
      </c>
      <c r="F70" s="4">
        <f>'協会登録'!U75</f>
      </c>
      <c r="G70" s="34">
        <f>'協会登録'!E$3</f>
        <v>0</v>
      </c>
      <c r="H70" s="50" t="e">
        <f>'協会登録'!W75</f>
        <v>#VALUE!</v>
      </c>
      <c r="I70" s="34"/>
      <c r="J70" s="34"/>
      <c r="K70" s="34"/>
      <c r="L70" s="47">
        <f>'協会登録'!S$3</f>
        <v>0</v>
      </c>
      <c r="M70" s="48"/>
    </row>
    <row r="71" spans="1:13" ht="13.5">
      <c r="A71" s="57">
        <v>68</v>
      </c>
      <c r="B71" s="4">
        <f>'協会登録'!K76</f>
        <v>0</v>
      </c>
      <c r="C71" s="4">
        <f>'協会登録'!B76</f>
        <v>0</v>
      </c>
      <c r="D71" s="4">
        <f>'協会登録'!C76</f>
        <v>0</v>
      </c>
      <c r="E71" s="4">
        <f>'協会登録'!T76</f>
      </c>
      <c r="F71" s="4">
        <f>'協会登録'!U76</f>
      </c>
      <c r="G71" s="34">
        <f>'協会登録'!E$3</f>
        <v>0</v>
      </c>
      <c r="H71" s="50" t="e">
        <f>'協会登録'!W76</f>
        <v>#VALUE!</v>
      </c>
      <c r="I71" s="34"/>
      <c r="J71" s="34"/>
      <c r="K71" s="34"/>
      <c r="L71" s="47">
        <f>'協会登録'!S$3</f>
        <v>0</v>
      </c>
      <c r="M71" s="48"/>
    </row>
    <row r="72" spans="1:13" ht="13.5">
      <c r="A72" s="57">
        <v>69</v>
      </c>
      <c r="B72" s="4">
        <f>'協会登録'!K77</f>
        <v>0</v>
      </c>
      <c r="C72" s="4">
        <f>'協会登録'!B77</f>
        <v>0</v>
      </c>
      <c r="D72" s="4">
        <f>'協会登録'!C77</f>
        <v>0</v>
      </c>
      <c r="E72" s="4">
        <f>'協会登録'!T77</f>
      </c>
      <c r="F72" s="4">
        <f>'協会登録'!U77</f>
      </c>
      <c r="G72" s="34">
        <f>'協会登録'!E$3</f>
        <v>0</v>
      </c>
      <c r="H72" s="50" t="e">
        <f>'協会登録'!W77</f>
        <v>#VALUE!</v>
      </c>
      <c r="I72" s="34"/>
      <c r="J72" s="34"/>
      <c r="K72" s="34"/>
      <c r="L72" s="47">
        <f>'協会登録'!S$3</f>
        <v>0</v>
      </c>
      <c r="M72" s="48"/>
    </row>
    <row r="73" spans="1:13" ht="13.5">
      <c r="A73" s="57">
        <v>70</v>
      </c>
      <c r="B73" s="4">
        <f>'協会登録'!K78</f>
        <v>0</v>
      </c>
      <c r="C73" s="4">
        <f>'協会登録'!B78</f>
        <v>0</v>
      </c>
      <c r="D73" s="4">
        <f>'協会登録'!C78</f>
        <v>0</v>
      </c>
      <c r="E73" s="4">
        <f>'協会登録'!T78</f>
      </c>
      <c r="F73" s="4">
        <f>'協会登録'!U78</f>
      </c>
      <c r="G73" s="34">
        <f>'協会登録'!E$3</f>
        <v>0</v>
      </c>
      <c r="H73" s="50" t="e">
        <f>'協会登録'!W78</f>
        <v>#VALUE!</v>
      </c>
      <c r="I73" s="34"/>
      <c r="J73" s="34"/>
      <c r="K73" s="34"/>
      <c r="L73" s="47">
        <f>'協会登録'!S$3</f>
        <v>0</v>
      </c>
      <c r="M73" s="48"/>
    </row>
    <row r="74" spans="1:13" ht="13.5">
      <c r="A74" s="57">
        <v>71</v>
      </c>
      <c r="B74" s="4">
        <f>'協会登録'!K79</f>
        <v>0</v>
      </c>
      <c r="C74" s="4">
        <f>'協会登録'!B79</f>
        <v>0</v>
      </c>
      <c r="D74" s="4">
        <f>'協会登録'!C79</f>
        <v>0</v>
      </c>
      <c r="E74" s="4">
        <f>'協会登録'!T79</f>
      </c>
      <c r="F74" s="4">
        <f>'協会登録'!U79</f>
      </c>
      <c r="G74" s="34">
        <f>'協会登録'!E$3</f>
        <v>0</v>
      </c>
      <c r="H74" s="50" t="e">
        <f>'協会登録'!W79</f>
        <v>#VALUE!</v>
      </c>
      <c r="I74" s="34"/>
      <c r="J74" s="34"/>
      <c r="K74" s="34"/>
      <c r="L74" s="47">
        <f>'協会登録'!S$3</f>
        <v>0</v>
      </c>
      <c r="M74" s="48"/>
    </row>
    <row r="75" spans="1:13" ht="13.5">
      <c r="A75" s="57">
        <v>72</v>
      </c>
      <c r="B75" s="4">
        <f>'協会登録'!K80</f>
        <v>0</v>
      </c>
      <c r="C75" s="4">
        <f>'協会登録'!B80</f>
        <v>0</v>
      </c>
      <c r="D75" s="4">
        <f>'協会登録'!C80</f>
        <v>0</v>
      </c>
      <c r="E75" s="4">
        <f>'協会登録'!T80</f>
      </c>
      <c r="F75" s="4">
        <f>'協会登録'!U80</f>
      </c>
      <c r="G75" s="34">
        <f>'協会登録'!E$3</f>
        <v>0</v>
      </c>
      <c r="H75" s="50" t="e">
        <f>'協会登録'!W80</f>
        <v>#VALUE!</v>
      </c>
      <c r="I75" s="34"/>
      <c r="J75" s="34"/>
      <c r="K75" s="34"/>
      <c r="L75" s="47">
        <f>'協会登録'!S$3</f>
        <v>0</v>
      </c>
      <c r="M75" s="48"/>
    </row>
    <row r="76" spans="1:13" ht="13.5">
      <c r="A76" s="57">
        <v>73</v>
      </c>
      <c r="B76" s="4">
        <f>'協会登録'!K81</f>
        <v>0</v>
      </c>
      <c r="C76" s="4">
        <f>'協会登録'!B81</f>
        <v>0</v>
      </c>
      <c r="D76" s="4">
        <f>'協会登録'!C81</f>
        <v>0</v>
      </c>
      <c r="E76" s="4">
        <f>'協会登録'!T81</f>
      </c>
      <c r="F76" s="4">
        <f>'協会登録'!U81</f>
      </c>
      <c r="G76" s="34">
        <f>'協会登録'!E$3</f>
        <v>0</v>
      </c>
      <c r="H76" s="50" t="e">
        <f>'協会登録'!W81</f>
        <v>#VALUE!</v>
      </c>
      <c r="I76" s="34"/>
      <c r="J76" s="34"/>
      <c r="K76" s="34"/>
      <c r="L76" s="47">
        <f>'協会登録'!S$3</f>
        <v>0</v>
      </c>
      <c r="M76" s="48"/>
    </row>
    <row r="77" spans="1:13" ht="13.5">
      <c r="A77" s="57">
        <v>74</v>
      </c>
      <c r="B77" s="4">
        <f>'協会登録'!K82</f>
        <v>0</v>
      </c>
      <c r="C77" s="4">
        <f>'協会登録'!B82</f>
        <v>0</v>
      </c>
      <c r="D77" s="4">
        <f>'協会登録'!C82</f>
        <v>0</v>
      </c>
      <c r="E77" s="4">
        <f>'協会登録'!T82</f>
      </c>
      <c r="F77" s="4">
        <f>'協会登録'!U82</f>
      </c>
      <c r="G77" s="34">
        <f>'協会登録'!E$3</f>
        <v>0</v>
      </c>
      <c r="H77" s="50" t="e">
        <f>'協会登録'!W82</f>
        <v>#VALUE!</v>
      </c>
      <c r="I77" s="34"/>
      <c r="J77" s="34"/>
      <c r="K77" s="34"/>
      <c r="L77" s="47">
        <f>'協会登録'!S$3</f>
        <v>0</v>
      </c>
      <c r="M77" s="48"/>
    </row>
    <row r="78" spans="1:13" ht="13.5">
      <c r="A78" s="57">
        <v>75</v>
      </c>
      <c r="B78" s="4">
        <f>'協会登録'!K83</f>
        <v>0</v>
      </c>
      <c r="C78" s="4">
        <f>'協会登録'!B83</f>
        <v>0</v>
      </c>
      <c r="D78" s="4">
        <f>'協会登録'!C83</f>
        <v>0</v>
      </c>
      <c r="E78" s="4">
        <f>'協会登録'!T83</f>
      </c>
      <c r="F78" s="4">
        <f>'協会登録'!U83</f>
      </c>
      <c r="G78" s="34">
        <f>'協会登録'!E$3</f>
        <v>0</v>
      </c>
      <c r="H78" s="50" t="e">
        <f>'協会登録'!W83</f>
        <v>#VALUE!</v>
      </c>
      <c r="I78" s="34"/>
      <c r="J78" s="34"/>
      <c r="K78" s="34"/>
      <c r="L78" s="47">
        <f>'協会登録'!S$3</f>
        <v>0</v>
      </c>
      <c r="M78" s="48"/>
    </row>
    <row r="79" spans="1:13" ht="13.5">
      <c r="A79" s="57">
        <v>76</v>
      </c>
      <c r="B79" s="4">
        <f>'協会登録'!K84</f>
        <v>0</v>
      </c>
      <c r="C79" s="4">
        <f>'協会登録'!B84</f>
        <v>0</v>
      </c>
      <c r="D79" s="4">
        <f>'協会登録'!C84</f>
        <v>0</v>
      </c>
      <c r="E79" s="4">
        <f>'協会登録'!T84</f>
      </c>
      <c r="F79" s="4">
        <f>'協会登録'!U84</f>
      </c>
      <c r="G79" s="34">
        <f>'協会登録'!E$3</f>
        <v>0</v>
      </c>
      <c r="H79" s="50" t="e">
        <f>'協会登録'!W84</f>
        <v>#VALUE!</v>
      </c>
      <c r="I79" s="34"/>
      <c r="J79" s="34"/>
      <c r="K79" s="34"/>
      <c r="L79" s="47">
        <f>'協会登録'!S$3</f>
        <v>0</v>
      </c>
      <c r="M79" s="48"/>
    </row>
    <row r="80" spans="1:13" ht="13.5">
      <c r="A80" s="57">
        <v>77</v>
      </c>
      <c r="B80" s="4">
        <f>'協会登録'!K85</f>
        <v>0</v>
      </c>
      <c r="C80" s="4">
        <f>'協会登録'!B85</f>
        <v>0</v>
      </c>
      <c r="D80" s="4">
        <f>'協会登録'!C85</f>
        <v>0</v>
      </c>
      <c r="E80" s="4">
        <f>'協会登録'!T85</f>
      </c>
      <c r="F80" s="4">
        <f>'協会登録'!U85</f>
      </c>
      <c r="G80" s="34">
        <f>'協会登録'!E$3</f>
        <v>0</v>
      </c>
      <c r="H80" s="50" t="e">
        <f>'協会登録'!W85</f>
        <v>#VALUE!</v>
      </c>
      <c r="I80" s="34"/>
      <c r="J80" s="34"/>
      <c r="K80" s="34"/>
      <c r="L80" s="47">
        <f>'協会登録'!S$3</f>
        <v>0</v>
      </c>
      <c r="M80" s="48"/>
    </row>
    <row r="81" spans="1:13" ht="13.5">
      <c r="A81" s="57">
        <v>78</v>
      </c>
      <c r="B81" s="4">
        <f>'協会登録'!K86</f>
        <v>0</v>
      </c>
      <c r="C81" s="4">
        <f>'協会登録'!B86</f>
        <v>0</v>
      </c>
      <c r="D81" s="4">
        <f>'協会登録'!C86</f>
        <v>0</v>
      </c>
      <c r="E81" s="4">
        <f>'協会登録'!T86</f>
      </c>
      <c r="F81" s="4">
        <f>'協会登録'!U86</f>
      </c>
      <c r="G81" s="34">
        <f>'協会登録'!E$3</f>
        <v>0</v>
      </c>
      <c r="H81" s="50" t="e">
        <f>'協会登録'!W86</f>
        <v>#VALUE!</v>
      </c>
      <c r="I81" s="34"/>
      <c r="J81" s="34"/>
      <c r="K81" s="34"/>
      <c r="L81" s="47">
        <f>'協会登録'!S$3</f>
        <v>0</v>
      </c>
      <c r="M81" s="48"/>
    </row>
    <row r="82" spans="1:13" ht="13.5">
      <c r="A82" s="57">
        <v>79</v>
      </c>
      <c r="B82" s="4">
        <f>'協会登録'!K87</f>
        <v>0</v>
      </c>
      <c r="C82" s="4">
        <f>'協会登録'!B87</f>
        <v>0</v>
      </c>
      <c r="D82" s="4">
        <f>'協会登録'!C87</f>
        <v>0</v>
      </c>
      <c r="E82" s="4">
        <f>'協会登録'!T87</f>
      </c>
      <c r="F82" s="4">
        <f>'協会登録'!U87</f>
      </c>
      <c r="G82" s="34">
        <f>'協会登録'!E$3</f>
        <v>0</v>
      </c>
      <c r="H82" s="50" t="e">
        <f>'協会登録'!W87</f>
        <v>#VALUE!</v>
      </c>
      <c r="I82" s="34"/>
      <c r="J82" s="34"/>
      <c r="K82" s="34"/>
      <c r="L82" s="47">
        <f>'協会登録'!S$3</f>
        <v>0</v>
      </c>
      <c r="M82" s="48"/>
    </row>
    <row r="83" spans="1:13" ht="13.5">
      <c r="A83" s="57">
        <v>80</v>
      </c>
      <c r="B83" s="4">
        <f>'協会登録'!K88</f>
        <v>0</v>
      </c>
      <c r="C83" s="4">
        <f>'協会登録'!B88</f>
        <v>0</v>
      </c>
      <c r="D83" s="4">
        <f>'協会登録'!C88</f>
        <v>0</v>
      </c>
      <c r="E83" s="4">
        <f>'協会登録'!T88</f>
      </c>
      <c r="F83" s="4">
        <f>'協会登録'!U88</f>
      </c>
      <c r="G83" s="34">
        <f>'協会登録'!E$3</f>
        <v>0</v>
      </c>
      <c r="H83" s="50" t="e">
        <f>'協会登録'!W88</f>
        <v>#VALUE!</v>
      </c>
      <c r="I83" s="34"/>
      <c r="J83" s="34"/>
      <c r="K83" s="34"/>
      <c r="L83" s="47">
        <f>'協会登録'!S$3</f>
        <v>0</v>
      </c>
      <c r="M83" s="48"/>
    </row>
    <row r="84" spans="1:13" ht="13.5">
      <c r="A84" s="57">
        <v>81</v>
      </c>
      <c r="B84" s="4">
        <f>'協会登録'!K89</f>
        <v>0</v>
      </c>
      <c r="C84" s="4">
        <f>'協会登録'!B89</f>
        <v>0</v>
      </c>
      <c r="D84" s="4">
        <f>'協会登録'!C89</f>
        <v>0</v>
      </c>
      <c r="E84" s="4">
        <f>'協会登録'!T89</f>
      </c>
      <c r="F84" s="4">
        <f>'協会登録'!U89</f>
      </c>
      <c r="G84" s="34">
        <f>'協会登録'!E$3</f>
        <v>0</v>
      </c>
      <c r="H84" s="50" t="e">
        <f>'協会登録'!W89</f>
        <v>#VALUE!</v>
      </c>
      <c r="I84" s="34"/>
      <c r="J84" s="34"/>
      <c r="K84" s="34"/>
      <c r="L84" s="47">
        <f>'協会登録'!S$3</f>
        <v>0</v>
      </c>
      <c r="M84" s="48"/>
    </row>
    <row r="85" spans="1:13" ht="13.5">
      <c r="A85" s="57">
        <v>82</v>
      </c>
      <c r="B85" s="4">
        <f>'協会登録'!K90</f>
        <v>0</v>
      </c>
      <c r="C85" s="4">
        <f>'協会登録'!B90</f>
        <v>0</v>
      </c>
      <c r="D85" s="4">
        <f>'協会登録'!C90</f>
        <v>0</v>
      </c>
      <c r="E85" s="4">
        <f>'協会登録'!T90</f>
      </c>
      <c r="F85" s="4">
        <f>'協会登録'!U90</f>
      </c>
      <c r="G85" s="34">
        <f>'協会登録'!E$3</f>
        <v>0</v>
      </c>
      <c r="H85" s="50" t="e">
        <f>'協会登録'!W90</f>
        <v>#VALUE!</v>
      </c>
      <c r="I85" s="34"/>
      <c r="J85" s="34"/>
      <c r="K85" s="34"/>
      <c r="L85" s="47">
        <f>'協会登録'!S$3</f>
        <v>0</v>
      </c>
      <c r="M85" s="48"/>
    </row>
    <row r="86" spans="1:13" ht="13.5">
      <c r="A86" s="57">
        <v>83</v>
      </c>
      <c r="B86" s="4">
        <f>'協会登録'!K91</f>
        <v>0</v>
      </c>
      <c r="C86" s="4">
        <f>'協会登録'!B91</f>
        <v>0</v>
      </c>
      <c r="D86" s="4">
        <f>'協会登録'!C91</f>
        <v>0</v>
      </c>
      <c r="E86" s="4">
        <f>'協会登録'!T91</f>
      </c>
      <c r="F86" s="4">
        <f>'協会登録'!U91</f>
      </c>
      <c r="G86" s="34">
        <f>'協会登録'!E$3</f>
        <v>0</v>
      </c>
      <c r="H86" s="50" t="e">
        <f>'協会登録'!W91</f>
        <v>#VALUE!</v>
      </c>
      <c r="I86" s="34"/>
      <c r="J86" s="34"/>
      <c r="K86" s="34"/>
      <c r="L86" s="47">
        <f>'協会登録'!S$3</f>
        <v>0</v>
      </c>
      <c r="M86" s="48"/>
    </row>
    <row r="87" spans="1:13" ht="13.5">
      <c r="A87" s="57">
        <v>84</v>
      </c>
      <c r="B87" s="4">
        <f>'協会登録'!K92</f>
        <v>0</v>
      </c>
      <c r="C87" s="4">
        <f>'協会登録'!B92</f>
        <v>0</v>
      </c>
      <c r="D87" s="4">
        <f>'協会登録'!C92</f>
        <v>0</v>
      </c>
      <c r="E87" s="4">
        <f>'協会登録'!T92</f>
      </c>
      <c r="F87" s="4">
        <f>'協会登録'!U92</f>
      </c>
      <c r="G87" s="34">
        <f>'協会登録'!E$3</f>
        <v>0</v>
      </c>
      <c r="H87" s="50" t="e">
        <f>'協会登録'!W92</f>
        <v>#VALUE!</v>
      </c>
      <c r="I87" s="34"/>
      <c r="J87" s="34"/>
      <c r="K87" s="34"/>
      <c r="L87" s="47">
        <f>'協会登録'!S$3</f>
        <v>0</v>
      </c>
      <c r="M87" s="48"/>
    </row>
    <row r="88" spans="1:13" ht="13.5">
      <c r="A88" s="57">
        <v>85</v>
      </c>
      <c r="B88" s="4">
        <f>'協会登録'!K93</f>
        <v>0</v>
      </c>
      <c r="C88" s="4">
        <f>'協会登録'!B93</f>
        <v>0</v>
      </c>
      <c r="D88" s="4">
        <f>'協会登録'!C93</f>
        <v>0</v>
      </c>
      <c r="E88" s="4">
        <f>'協会登録'!T93</f>
      </c>
      <c r="F88" s="4">
        <f>'協会登録'!U93</f>
      </c>
      <c r="G88" s="34">
        <f>'協会登録'!E$3</f>
        <v>0</v>
      </c>
      <c r="H88" s="50" t="e">
        <f>'協会登録'!W93</f>
        <v>#VALUE!</v>
      </c>
      <c r="I88" s="34"/>
      <c r="J88" s="34"/>
      <c r="K88" s="34"/>
      <c r="L88" s="47">
        <f>'協会登録'!S$3</f>
        <v>0</v>
      </c>
      <c r="M88" s="48"/>
    </row>
    <row r="89" spans="1:13" ht="13.5">
      <c r="A89" s="57">
        <v>86</v>
      </c>
      <c r="B89" s="4">
        <f>'協会登録'!K94</f>
        <v>0</v>
      </c>
      <c r="C89" s="4">
        <f>'協会登録'!B94</f>
        <v>0</v>
      </c>
      <c r="D89" s="4">
        <f>'協会登録'!C94</f>
        <v>0</v>
      </c>
      <c r="E89" s="4">
        <f>'協会登録'!T94</f>
      </c>
      <c r="F89" s="4">
        <f>'協会登録'!U94</f>
      </c>
      <c r="G89" s="34">
        <f>'協会登録'!E$3</f>
        <v>0</v>
      </c>
      <c r="H89" s="50" t="e">
        <f>'協会登録'!W94</f>
        <v>#VALUE!</v>
      </c>
      <c r="I89" s="34"/>
      <c r="J89" s="34"/>
      <c r="K89" s="34"/>
      <c r="L89" s="47">
        <f>'協会登録'!S$3</f>
        <v>0</v>
      </c>
      <c r="M89" s="48"/>
    </row>
    <row r="90" spans="1:13" ht="13.5">
      <c r="A90" s="57">
        <v>87</v>
      </c>
      <c r="B90" s="4">
        <f>'協会登録'!K95</f>
        <v>0</v>
      </c>
      <c r="C90" s="4">
        <f>'協会登録'!B95</f>
        <v>0</v>
      </c>
      <c r="D90" s="4">
        <f>'協会登録'!C95</f>
        <v>0</v>
      </c>
      <c r="E90" s="4">
        <f>'協会登録'!T95</f>
      </c>
      <c r="F90" s="4">
        <f>'協会登録'!U95</f>
      </c>
      <c r="G90" s="34">
        <f>'協会登録'!E$3</f>
        <v>0</v>
      </c>
      <c r="H90" s="50" t="e">
        <f>'協会登録'!W95</f>
        <v>#VALUE!</v>
      </c>
      <c r="I90" s="34"/>
      <c r="J90" s="34"/>
      <c r="K90" s="34"/>
      <c r="L90" s="47">
        <f>'協会登録'!S$3</f>
        <v>0</v>
      </c>
      <c r="M90" s="48"/>
    </row>
    <row r="91" spans="1:13" ht="13.5">
      <c r="A91" s="57">
        <v>88</v>
      </c>
      <c r="B91" s="4">
        <f>'協会登録'!K96</f>
        <v>0</v>
      </c>
      <c r="C91" s="4">
        <f>'協会登録'!B96</f>
        <v>0</v>
      </c>
      <c r="D91" s="4">
        <f>'協会登録'!C96</f>
        <v>0</v>
      </c>
      <c r="E91" s="4">
        <f>'協会登録'!T96</f>
      </c>
      <c r="F91" s="4">
        <f>'協会登録'!U96</f>
      </c>
      <c r="G91" s="34">
        <f>'協会登録'!E$3</f>
        <v>0</v>
      </c>
      <c r="H91" s="50" t="e">
        <f>'協会登録'!W96</f>
        <v>#VALUE!</v>
      </c>
      <c r="I91" s="34"/>
      <c r="J91" s="34"/>
      <c r="K91" s="34"/>
      <c r="L91" s="47">
        <f>'協会登録'!S$3</f>
        <v>0</v>
      </c>
      <c r="M91" s="48"/>
    </row>
    <row r="92" spans="1:13" ht="13.5">
      <c r="A92" s="57">
        <v>89</v>
      </c>
      <c r="B92" s="4">
        <f>'協会登録'!K97</f>
        <v>0</v>
      </c>
      <c r="C92" s="4">
        <f>'協会登録'!B97</f>
        <v>0</v>
      </c>
      <c r="D92" s="4">
        <f>'協会登録'!C97</f>
        <v>0</v>
      </c>
      <c r="E92" s="4">
        <f>'協会登録'!T97</f>
      </c>
      <c r="F92" s="4">
        <f>'協会登録'!U97</f>
      </c>
      <c r="G92" s="34">
        <f>'協会登録'!E$3</f>
        <v>0</v>
      </c>
      <c r="H92" s="50" t="e">
        <f>'協会登録'!W97</f>
        <v>#VALUE!</v>
      </c>
      <c r="I92" s="34"/>
      <c r="J92" s="34"/>
      <c r="K92" s="34"/>
      <c r="L92" s="47">
        <f>'協会登録'!S$3</f>
        <v>0</v>
      </c>
      <c r="M92" s="48"/>
    </row>
    <row r="93" spans="1:13" ht="13.5">
      <c r="A93" s="57">
        <v>90</v>
      </c>
      <c r="B93" s="4">
        <f>'協会登録'!K98</f>
        <v>0</v>
      </c>
      <c r="C93" s="4">
        <f>'協会登録'!B98</f>
        <v>0</v>
      </c>
      <c r="D93" s="4">
        <f>'協会登録'!C98</f>
        <v>0</v>
      </c>
      <c r="E93" s="4">
        <f>'協会登録'!T98</f>
      </c>
      <c r="F93" s="4">
        <f>'協会登録'!U98</f>
      </c>
      <c r="G93" s="34">
        <f>'協会登録'!E$3</f>
        <v>0</v>
      </c>
      <c r="H93" s="50" t="e">
        <f>'協会登録'!W98</f>
        <v>#VALUE!</v>
      </c>
      <c r="I93" s="34"/>
      <c r="J93" s="34"/>
      <c r="K93" s="34"/>
      <c r="L93" s="47">
        <f>'協会登録'!S$3</f>
        <v>0</v>
      </c>
      <c r="M93" s="48"/>
    </row>
    <row r="94" spans="1:13" ht="13.5">
      <c r="A94" s="57">
        <v>91</v>
      </c>
      <c r="B94" s="4">
        <f>'協会登録'!K99</f>
        <v>0</v>
      </c>
      <c r="C94" s="4">
        <f>'協会登録'!B99</f>
        <v>0</v>
      </c>
      <c r="D94" s="4">
        <f>'協会登録'!C99</f>
        <v>0</v>
      </c>
      <c r="E94" s="4">
        <f>'協会登録'!T99</f>
      </c>
      <c r="F94" s="4">
        <f>'協会登録'!U99</f>
      </c>
      <c r="G94" s="34">
        <f>'協会登録'!E$3</f>
        <v>0</v>
      </c>
      <c r="H94" s="50" t="e">
        <f>'協会登録'!W99</f>
        <v>#VALUE!</v>
      </c>
      <c r="I94" s="34"/>
      <c r="J94" s="34"/>
      <c r="K94" s="34"/>
      <c r="L94" s="47">
        <f>'協会登録'!S$3</f>
        <v>0</v>
      </c>
      <c r="M94" s="48"/>
    </row>
    <row r="95" spans="1:13" ht="13.5">
      <c r="A95" s="57">
        <v>92</v>
      </c>
      <c r="B95" s="4">
        <f>'協会登録'!K100</f>
        <v>0</v>
      </c>
      <c r="C95" s="4">
        <f>'協会登録'!B100</f>
        <v>0</v>
      </c>
      <c r="D95" s="4">
        <f>'協会登録'!C100</f>
        <v>0</v>
      </c>
      <c r="E95" s="4">
        <f>'協会登録'!T100</f>
      </c>
      <c r="F95" s="4">
        <f>'協会登録'!U100</f>
      </c>
      <c r="G95" s="34">
        <f>'協会登録'!E$3</f>
        <v>0</v>
      </c>
      <c r="H95" s="50" t="e">
        <f>'協会登録'!W100</f>
        <v>#VALUE!</v>
      </c>
      <c r="I95" s="34"/>
      <c r="J95" s="34"/>
      <c r="K95" s="34"/>
      <c r="L95" s="47">
        <f>'協会登録'!S$3</f>
        <v>0</v>
      </c>
      <c r="M95" s="48"/>
    </row>
    <row r="96" spans="1:13" ht="13.5">
      <c r="A96" s="57">
        <v>93</v>
      </c>
      <c r="B96" s="4">
        <f>'協会登録'!K101</f>
        <v>0</v>
      </c>
      <c r="C96" s="4">
        <f>'協会登録'!B101</f>
        <v>0</v>
      </c>
      <c r="D96" s="4">
        <f>'協会登録'!C101</f>
        <v>0</v>
      </c>
      <c r="E96" s="4">
        <f>'協会登録'!T101</f>
      </c>
      <c r="F96" s="4">
        <f>'協会登録'!U101</f>
      </c>
      <c r="G96" s="34">
        <f>'協会登録'!E$3</f>
        <v>0</v>
      </c>
      <c r="H96" s="50" t="e">
        <f>'協会登録'!W101</f>
        <v>#VALUE!</v>
      </c>
      <c r="I96" s="34"/>
      <c r="J96" s="34"/>
      <c r="K96" s="34"/>
      <c r="L96" s="47">
        <f>'協会登録'!S$3</f>
        <v>0</v>
      </c>
      <c r="M96" s="48"/>
    </row>
    <row r="97" spans="1:13" ht="13.5">
      <c r="A97" s="57">
        <v>94</v>
      </c>
      <c r="B97" s="4">
        <f>'協会登録'!K102</f>
        <v>0</v>
      </c>
      <c r="C97" s="4">
        <f>'協会登録'!B102</f>
        <v>0</v>
      </c>
      <c r="D97" s="4">
        <f>'協会登録'!C102</f>
        <v>0</v>
      </c>
      <c r="E97" s="4">
        <f>'協会登録'!T102</f>
      </c>
      <c r="F97" s="4">
        <f>'協会登録'!U102</f>
      </c>
      <c r="G97" s="34">
        <f>'協会登録'!E$3</f>
        <v>0</v>
      </c>
      <c r="H97" s="50" t="e">
        <f>'協会登録'!W102</f>
        <v>#VALUE!</v>
      </c>
      <c r="I97" s="34"/>
      <c r="J97" s="34"/>
      <c r="K97" s="34"/>
      <c r="L97" s="47">
        <f>'協会登録'!S$3</f>
        <v>0</v>
      </c>
      <c r="M97" s="48"/>
    </row>
    <row r="98" spans="1:13" ht="13.5">
      <c r="A98" s="57">
        <v>95</v>
      </c>
      <c r="B98" s="4">
        <f>'協会登録'!K103</f>
        <v>0</v>
      </c>
      <c r="C98" s="4">
        <f>'協会登録'!B103</f>
        <v>0</v>
      </c>
      <c r="D98" s="4">
        <f>'協会登録'!C103</f>
        <v>0</v>
      </c>
      <c r="E98" s="4">
        <f>'協会登録'!T103</f>
      </c>
      <c r="F98" s="4">
        <f>'協会登録'!U103</f>
      </c>
      <c r="G98" s="34">
        <f>'協会登録'!E$3</f>
        <v>0</v>
      </c>
      <c r="H98" s="50" t="e">
        <f>'協会登録'!W103</f>
        <v>#VALUE!</v>
      </c>
      <c r="I98" s="34"/>
      <c r="J98" s="34"/>
      <c r="K98" s="34"/>
      <c r="L98" s="47">
        <f>'協会登録'!S$3</f>
        <v>0</v>
      </c>
      <c r="M98" s="48"/>
    </row>
    <row r="99" spans="1:13" ht="13.5">
      <c r="A99" s="57">
        <v>96</v>
      </c>
      <c r="B99" s="4">
        <f>'協会登録'!K104</f>
        <v>0</v>
      </c>
      <c r="C99" s="4">
        <f>'協会登録'!B104</f>
        <v>0</v>
      </c>
      <c r="D99" s="4">
        <f>'協会登録'!C104</f>
        <v>0</v>
      </c>
      <c r="E99" s="4">
        <f>'協会登録'!T104</f>
      </c>
      <c r="F99" s="4">
        <f>'協会登録'!U104</f>
      </c>
      <c r="G99" s="34">
        <f>'協会登録'!E$3</f>
        <v>0</v>
      </c>
      <c r="H99" s="50" t="e">
        <f>'協会登録'!W104</f>
        <v>#VALUE!</v>
      </c>
      <c r="I99" s="34"/>
      <c r="J99" s="34"/>
      <c r="K99" s="34"/>
      <c r="L99" s="47">
        <f>'協会登録'!S$3</f>
        <v>0</v>
      </c>
      <c r="M99" s="48"/>
    </row>
    <row r="100" spans="1:13" ht="13.5">
      <c r="A100" s="57">
        <v>97</v>
      </c>
      <c r="B100" s="4">
        <f>'協会登録'!K105</f>
        <v>0</v>
      </c>
      <c r="C100" s="4">
        <f>'協会登録'!B105</f>
        <v>0</v>
      </c>
      <c r="D100" s="4">
        <f>'協会登録'!C105</f>
        <v>0</v>
      </c>
      <c r="E100" s="4">
        <f>'協会登録'!T105</f>
      </c>
      <c r="F100" s="4">
        <f>'協会登録'!U105</f>
      </c>
      <c r="G100" s="34">
        <f>'協会登録'!E$3</f>
        <v>0</v>
      </c>
      <c r="H100" s="50" t="e">
        <f>'協会登録'!W105</f>
        <v>#VALUE!</v>
      </c>
      <c r="I100" s="34"/>
      <c r="J100" s="34"/>
      <c r="K100" s="34"/>
      <c r="L100" s="47">
        <f>'協会登録'!S$3</f>
        <v>0</v>
      </c>
      <c r="M100" s="48"/>
    </row>
    <row r="101" spans="1:13" ht="13.5">
      <c r="A101" s="57">
        <v>98</v>
      </c>
      <c r="B101" s="4">
        <f>'協会登録'!K106</f>
        <v>0</v>
      </c>
      <c r="C101" s="4">
        <f>'協会登録'!B106</f>
        <v>0</v>
      </c>
      <c r="D101" s="4">
        <f>'協会登録'!C106</f>
        <v>0</v>
      </c>
      <c r="E101" s="4">
        <f>'協会登録'!T106</f>
      </c>
      <c r="F101" s="4">
        <f>'協会登録'!U106</f>
      </c>
      <c r="G101" s="34">
        <f>'協会登録'!E$3</f>
        <v>0</v>
      </c>
      <c r="H101" s="50" t="e">
        <f>'協会登録'!W106</f>
        <v>#VALUE!</v>
      </c>
      <c r="I101" s="34"/>
      <c r="J101" s="34"/>
      <c r="K101" s="34"/>
      <c r="L101" s="47">
        <f>'協会登録'!S$3</f>
        <v>0</v>
      </c>
      <c r="M101" s="48"/>
    </row>
    <row r="102" spans="1:13" ht="13.5">
      <c r="A102" s="57">
        <v>99</v>
      </c>
      <c r="B102" s="4">
        <f>'協会登録'!K107</f>
        <v>0</v>
      </c>
      <c r="C102" s="4">
        <f>'協会登録'!B107</f>
        <v>0</v>
      </c>
      <c r="D102" s="4">
        <f>'協会登録'!C107</f>
        <v>0</v>
      </c>
      <c r="E102" s="4">
        <f>'協会登録'!T107</f>
      </c>
      <c r="F102" s="4">
        <f>'協会登録'!U107</f>
      </c>
      <c r="G102" s="34">
        <f>'協会登録'!E$3</f>
        <v>0</v>
      </c>
      <c r="H102" s="50" t="e">
        <f>'協会登録'!W107</f>
        <v>#VALUE!</v>
      </c>
      <c r="I102" s="34"/>
      <c r="J102" s="34"/>
      <c r="K102" s="34"/>
      <c r="L102" s="47">
        <f>'協会登録'!S$3</f>
        <v>0</v>
      </c>
      <c r="M102" s="48"/>
    </row>
  </sheetData>
  <sheetProtection/>
  <printOptions/>
  <pageMargins left="0.7" right="0.7" top="0.75" bottom="0.75" header="0.3" footer="0.3"/>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N115"/>
  <sheetViews>
    <sheetView showZeros="0" zoomScalePageLayoutView="0" workbookViewId="0" topLeftCell="A1">
      <selection activeCell="D2" sqref="D2"/>
    </sheetView>
  </sheetViews>
  <sheetFormatPr defaultColWidth="9.00390625" defaultRowHeight="13.5"/>
  <cols>
    <col min="1" max="1" width="14.00390625" style="0" customWidth="1"/>
    <col min="2" max="2" width="8.00390625" style="0" customWidth="1"/>
    <col min="3" max="3" width="4.50390625" style="0" customWidth="1"/>
    <col min="4" max="4" width="4.00390625" style="0" customWidth="1"/>
    <col min="5" max="5" width="7.75390625" style="0" customWidth="1"/>
    <col min="6" max="6" width="8.25390625" style="0" customWidth="1"/>
    <col min="7" max="7" width="7.75390625" style="0" customWidth="1"/>
    <col min="8" max="8" width="8.50390625" style="0" customWidth="1"/>
    <col min="9" max="9" width="8.00390625" style="0" customWidth="1"/>
    <col min="10" max="10" width="8.125" style="0" customWidth="1"/>
    <col min="12" max="12" width="8.00390625" style="0" customWidth="1"/>
    <col min="13" max="13" width="8.25390625" style="0" customWidth="1"/>
  </cols>
  <sheetData>
    <row r="1" spans="4:14" ht="29.25" customHeight="1">
      <c r="D1" s="11" t="s">
        <v>268</v>
      </c>
      <c r="E1" s="10"/>
      <c r="F1" s="10"/>
      <c r="G1" s="10"/>
      <c r="H1" s="10"/>
      <c r="I1" s="10"/>
      <c r="J1" s="10"/>
      <c r="K1" s="10"/>
      <c r="L1" s="10"/>
      <c r="M1" s="13"/>
      <c r="N1" s="13"/>
    </row>
    <row r="2" ht="7.5" customHeight="1" thickBot="1"/>
    <row r="3" spans="4:5" ht="30" customHeight="1" thickBot="1">
      <c r="D3" s="91" t="str">
        <f>'協会登録'!E3&amp;"子"</f>
        <v>子</v>
      </c>
      <c r="E3" s="92"/>
    </row>
    <row r="5" spans="5:12" ht="13.5">
      <c r="E5" s="8" t="s">
        <v>170</v>
      </c>
      <c r="F5" s="87">
        <f>'協会登録'!B3</f>
        <v>0</v>
      </c>
      <c r="G5" s="87"/>
      <c r="H5" s="8"/>
      <c r="I5" s="8"/>
      <c r="J5" s="8"/>
      <c r="K5" s="8"/>
      <c r="L5" s="8"/>
    </row>
    <row r="6" spans="5:12" ht="14.25">
      <c r="E6" s="8" t="s">
        <v>197</v>
      </c>
      <c r="F6" s="85">
        <f>'協会登録'!H3</f>
        <v>0</v>
      </c>
      <c r="G6" s="86"/>
      <c r="H6" s="86"/>
      <c r="I6" s="8"/>
      <c r="J6" s="12"/>
      <c r="K6" s="8"/>
      <c r="L6" s="8"/>
    </row>
    <row r="7" spans="5:12" ht="13.5">
      <c r="E7" s="8" t="s">
        <v>198</v>
      </c>
      <c r="F7" s="97">
        <f>'協会登録'!N3</f>
        <v>0</v>
      </c>
      <c r="G7" s="98"/>
      <c r="H7" s="8"/>
      <c r="I7" s="8"/>
      <c r="J7" s="8"/>
      <c r="K7" s="8"/>
      <c r="L7" s="8"/>
    </row>
    <row r="8" spans="5:12" ht="13.5">
      <c r="E8" s="8" t="s">
        <v>204</v>
      </c>
      <c r="F8" s="99">
        <f>'協会登録'!P3</f>
        <v>0</v>
      </c>
      <c r="G8" s="88"/>
      <c r="H8" s="8"/>
      <c r="I8" s="8"/>
      <c r="J8" s="8"/>
      <c r="K8" s="8"/>
      <c r="L8" s="8"/>
    </row>
    <row r="9" spans="5:12" ht="13.5">
      <c r="E9" s="19" t="s">
        <v>196</v>
      </c>
      <c r="F9" s="87"/>
      <c r="G9" s="87"/>
      <c r="H9" s="60" t="s">
        <v>266</v>
      </c>
      <c r="I9" s="8"/>
      <c r="J9" s="8"/>
      <c r="K9" s="8"/>
      <c r="L9" s="8"/>
    </row>
    <row r="10" spans="5:12" ht="13.5">
      <c r="E10" s="8" t="s">
        <v>199</v>
      </c>
      <c r="F10" s="88">
        <f>'協会登録'!B6</f>
        <v>0</v>
      </c>
      <c r="G10" s="88"/>
      <c r="H10" s="8" t="s">
        <v>203</v>
      </c>
      <c r="I10" s="8"/>
      <c r="J10" s="8"/>
      <c r="K10" s="8"/>
      <c r="L10" s="8"/>
    </row>
    <row r="11" spans="5:12" ht="13.5">
      <c r="E11" s="8" t="s">
        <v>200</v>
      </c>
      <c r="F11" s="87"/>
      <c r="G11" s="87"/>
      <c r="H11" s="8" t="s">
        <v>203</v>
      </c>
      <c r="I11" s="8"/>
      <c r="J11" s="8"/>
      <c r="K11" s="8"/>
      <c r="L11" s="8"/>
    </row>
    <row r="12" spans="5:12" ht="13.5">
      <c r="E12" s="9" t="s">
        <v>201</v>
      </c>
      <c r="F12" s="87"/>
      <c r="G12" s="87"/>
      <c r="H12" s="8"/>
      <c r="I12" s="8"/>
      <c r="J12" s="8"/>
      <c r="K12" s="8"/>
      <c r="L12" s="8"/>
    </row>
    <row r="13" spans="5:12" ht="13.5">
      <c r="E13" s="8" t="s">
        <v>202</v>
      </c>
      <c r="F13" s="87"/>
      <c r="G13" s="87"/>
      <c r="H13" s="8"/>
      <c r="I13" s="8"/>
      <c r="J13" s="8"/>
      <c r="K13" s="8"/>
      <c r="L13" s="8"/>
    </row>
    <row r="14" spans="4:14" ht="13.5">
      <c r="D14" s="8"/>
      <c r="E14" s="8"/>
      <c r="F14" s="8"/>
      <c r="G14" s="8"/>
      <c r="H14" s="8"/>
      <c r="I14" s="8"/>
      <c r="J14" s="8"/>
      <c r="K14" s="8"/>
      <c r="L14" s="8"/>
      <c r="M14" s="8"/>
      <c r="N14" s="8"/>
    </row>
    <row r="15" spans="1:14" ht="26.25" customHeight="1" thickBot="1">
      <c r="A15" s="25" t="s">
        <v>225</v>
      </c>
      <c r="B15" s="26" t="s">
        <v>224</v>
      </c>
      <c r="D15" s="14" t="s">
        <v>205</v>
      </c>
      <c r="E15" s="95" t="s">
        <v>223</v>
      </c>
      <c r="F15" s="96"/>
      <c r="G15" s="93" t="s">
        <v>219</v>
      </c>
      <c r="H15" s="94"/>
      <c r="I15" s="15" t="s">
        <v>206</v>
      </c>
      <c r="J15" s="20" t="s">
        <v>207</v>
      </c>
      <c r="K15" s="16" t="s">
        <v>208</v>
      </c>
      <c r="L15" s="17" t="s">
        <v>194</v>
      </c>
      <c r="M15" s="18" t="s">
        <v>209</v>
      </c>
      <c r="N15" s="17" t="s">
        <v>195</v>
      </c>
    </row>
    <row r="16" spans="1:14" ht="16.5" customHeight="1" thickBot="1">
      <c r="A16" t="str">
        <f>'協会登録'!A9&amp;" "&amp;'協会登録'!B9&amp;'協会登録'!C9</f>
        <v>1 </v>
      </c>
      <c r="B16" s="24"/>
      <c r="D16" s="14">
        <v>1</v>
      </c>
      <c r="E16" s="14">
        <f>IF(B16&gt;0,VLOOKUP($B$16,'協会登録'!$A$9:$AK$115,2),"")</f>
      </c>
      <c r="F16" s="14">
        <f>IF(B16&gt;0,VLOOKUP($B$16,'協会登録'!$A$9:$AK$115,3),"")</f>
      </c>
      <c r="G16" s="52">
        <f>IF(B16&gt;0,VLOOKUP($B$16,'協会登録'!$A$9:$AK$115,4),"")</f>
      </c>
      <c r="H16" s="54">
        <f>IF(B16&gt;0,VLOOKUP($B16,'協会登録'!$A$9:$AK$115,5),"")</f>
      </c>
      <c r="I16" s="35"/>
      <c r="J16" s="35"/>
      <c r="K16" s="35"/>
      <c r="L16" s="35">
        <f>IF(B16&gt;0,VLOOKUP($B$16,'協会登録'!$A$9:$AK$115,9),"")</f>
      </c>
      <c r="M16" s="35"/>
      <c r="N16" s="14">
        <f>IF(B16&gt;0,VLOOKUP($B$16,'協会登録'!$A$9:$AK$115,10),"")</f>
      </c>
    </row>
    <row r="17" spans="1:14" ht="16.5" customHeight="1" thickBot="1">
      <c r="A17" t="str">
        <f>'協会登録'!A10&amp;" "&amp;'協会登録'!B10&amp;'協会登録'!C10</f>
        <v>2 </v>
      </c>
      <c r="B17" s="24"/>
      <c r="D17" s="14">
        <v>2</v>
      </c>
      <c r="E17" s="28">
        <f>IF(B17&gt;0,VLOOKUP($B$17,'協会登録'!$A$9:$AK$115,2),"")</f>
      </c>
      <c r="F17" s="14">
        <f>IF(B17&gt;0,VLOOKUP($B$17,'協会登録'!$A$9:$AK$115,3),"")</f>
      </c>
      <c r="G17" s="52">
        <f>IF(B17&gt;0,VLOOKUP($B$17,'協会登録'!$A$9:$AK$115,4),"")</f>
      </c>
      <c r="H17" s="54">
        <f>IF(B17&gt;0,VLOOKUP($B17,'協会登録'!$A$9:$AK$115,5),"")</f>
      </c>
      <c r="I17" s="35"/>
      <c r="J17" s="35"/>
      <c r="K17" s="35"/>
      <c r="L17" s="35">
        <f>IF(B17&gt;0,VLOOKUP($B$17,'協会登録'!$A$9:$AK$115,9),"")</f>
      </c>
      <c r="M17" s="35"/>
      <c r="N17" s="14">
        <f>IF(B17&gt;0,VLOOKUP($B$17,'協会登録'!$A$9:$AK$115,10),"")</f>
      </c>
    </row>
    <row r="18" spans="1:14" ht="16.5" customHeight="1" thickBot="1">
      <c r="A18" t="str">
        <f>'協会登録'!A11&amp;" "&amp;'協会登録'!B11&amp;'協会登録'!C11</f>
        <v>3 </v>
      </c>
      <c r="B18" s="24"/>
      <c r="D18" s="14">
        <v>3</v>
      </c>
      <c r="E18" s="28">
        <f>IF(B18&gt;0,VLOOKUP($B$18,'協会登録'!$A$9:$AK$115,2),"")</f>
      </c>
      <c r="F18" s="14">
        <f>IF(B18&gt;0,VLOOKUP($B$18,'協会登録'!$A$9:$AK$115,3),"")</f>
      </c>
      <c r="G18" s="53">
        <f>IF(B18&gt;0,VLOOKUP($B$18,'協会登録'!$A$9:$AK$115,4),"")</f>
      </c>
      <c r="H18" s="54">
        <f>IF(B18&gt;0,VLOOKUP($B18,'協会登録'!$A$9:$AK$115,5),"")</f>
      </c>
      <c r="I18" s="35"/>
      <c r="J18" s="35"/>
      <c r="K18" s="35"/>
      <c r="L18" s="35">
        <f>IF(B18&gt;0,VLOOKUP($B$18,'協会登録'!$A$9:$AK$115,9),"")</f>
      </c>
      <c r="M18" s="35"/>
      <c r="N18" s="14">
        <f>IF(B18&gt;0,VLOOKUP($B$18,'協会登録'!$A$9:$AK$115,10),"")</f>
      </c>
    </row>
    <row r="19" spans="1:14" ht="16.5" customHeight="1" thickBot="1">
      <c r="A19" t="str">
        <f>'協会登録'!A12&amp;" "&amp;'協会登録'!B12&amp;'協会登録'!C12</f>
        <v>4 </v>
      </c>
      <c r="B19" s="24"/>
      <c r="D19" s="14">
        <v>4</v>
      </c>
      <c r="E19" s="14">
        <f>IF(B19&gt;0,VLOOKUP($B$19,'協会登録'!$A$9:$AK$115,2),"")</f>
      </c>
      <c r="F19" s="14">
        <f>IF(B19&gt;0,VLOOKUP($B$19,'協会登録'!$A$9:$AK$115,3),"")</f>
      </c>
      <c r="G19" s="53">
        <f>IF(B19&gt;0,VLOOKUP($B$19,'協会登録'!$A$9:$AK$115,4),"")</f>
      </c>
      <c r="H19" s="54">
        <f>IF(B19&gt;0,VLOOKUP($B19,'協会登録'!$A$9:$AK$115,5),"")</f>
      </c>
      <c r="I19" s="35"/>
      <c r="J19" s="35"/>
      <c r="K19" s="35"/>
      <c r="L19" s="35">
        <f>IF(B19&gt;0,VLOOKUP($B$19,'協会登録'!$A$9:$AK$115,9),"")</f>
      </c>
      <c r="M19" s="35"/>
      <c r="N19" s="14">
        <f>IF(B19&gt;0,VLOOKUP($B$19,'協会登録'!$A$9:$AK$115,10),"")</f>
      </c>
    </row>
    <row r="20" spans="1:14" ht="16.5" customHeight="1" thickBot="1">
      <c r="A20" t="str">
        <f>'協会登録'!A13&amp;" "&amp;'協会登録'!B13&amp;'協会登録'!C13</f>
        <v>5 </v>
      </c>
      <c r="B20" s="24"/>
      <c r="D20" s="14">
        <v>5</v>
      </c>
      <c r="E20" s="14">
        <f>IF(B20&gt;0,VLOOKUP($B$20,'協会登録'!$A$9:$AK$115,2),"")</f>
      </c>
      <c r="F20" s="14">
        <f>IF(B20&gt;0,VLOOKUP($B$20,'協会登録'!$A$9:$AK$115,3),"")</f>
      </c>
      <c r="G20" s="53">
        <f>IF(B20&gt;0,VLOOKUP($B$20,'協会登録'!$A$9:$AK$115,4),"")</f>
      </c>
      <c r="H20" s="54">
        <f>IF(B20&gt;0,VLOOKUP($B20,'協会登録'!$A$9:$AK$115,5),"")</f>
      </c>
      <c r="I20" s="35"/>
      <c r="J20" s="35"/>
      <c r="K20" s="35"/>
      <c r="L20" s="35">
        <f>IF(B20&gt;0,VLOOKUP($B$20,'協会登録'!$A$9:$AK$115,9),"")</f>
      </c>
      <c r="M20" s="35"/>
      <c r="N20" s="14">
        <f>IF(B20&gt;0,VLOOKUP($B$20,'協会登録'!$A$9:$AK$115,10),"")</f>
      </c>
    </row>
    <row r="21" spans="1:14" ht="16.5" customHeight="1" thickBot="1">
      <c r="A21" t="str">
        <f>'協会登録'!A14&amp;" "&amp;'協会登録'!B14&amp;'協会登録'!C14</f>
        <v>6 </v>
      </c>
      <c r="B21" s="24"/>
      <c r="D21" s="14">
        <v>6</v>
      </c>
      <c r="E21" s="14">
        <f>IF(B21&gt;0,VLOOKUP($B$21,'協会登録'!$A$9:$AK$115,2),"")</f>
      </c>
      <c r="F21" s="14">
        <f>IF(B21&gt;0,VLOOKUP($B$21,'協会登録'!$A$9:$AK$115,3),"")</f>
      </c>
      <c r="G21" s="53">
        <f>IF(B21&gt;0,VLOOKUP($B$21,'協会登録'!$A$9:$AK$115,4),"")</f>
      </c>
      <c r="H21" s="54">
        <f>IF(B21&gt;0,VLOOKUP($B21,'協会登録'!$A$9:$AK$115,5),"")</f>
      </c>
      <c r="I21" s="35"/>
      <c r="J21" s="35"/>
      <c r="K21" s="35"/>
      <c r="L21" s="35">
        <f>IF(B21&gt;0,VLOOKUP($B$21,'協会登録'!$A$9:$AK$115,9),"")</f>
      </c>
      <c r="M21" s="35"/>
      <c r="N21" s="14">
        <f>IF(B21&gt;0,VLOOKUP($B$21,'協会登録'!$A$9:$AK$115,10),"")</f>
      </c>
    </row>
    <row r="22" spans="1:14" ht="16.5" customHeight="1" thickBot="1">
      <c r="A22" t="str">
        <f>'協会登録'!A15&amp;" "&amp;'協会登録'!B15&amp;'協会登録'!C15</f>
        <v>7 </v>
      </c>
      <c r="B22" s="24"/>
      <c r="D22" s="14">
        <v>7</v>
      </c>
      <c r="E22" s="14">
        <f>IF(B22&gt;0,VLOOKUP($B$22,'協会登録'!$A$9:$AK$115,2),"")</f>
      </c>
      <c r="F22" s="14">
        <f>IF(B22&gt;0,VLOOKUP($B$22,'協会登録'!$A$9:$AK$115,3),"")</f>
      </c>
      <c r="G22" s="53">
        <f>IF(B22&gt;0,VLOOKUP($B$22,'協会登録'!$A$9:$AK$115,4),"")</f>
      </c>
      <c r="H22" s="54">
        <f>IF(B22&gt;0,VLOOKUP($B22,'協会登録'!$A$9:$AK$115,5),"")</f>
      </c>
      <c r="I22" s="35"/>
      <c r="J22" s="35"/>
      <c r="K22" s="35"/>
      <c r="L22" s="35">
        <f>IF(B22&gt;0,VLOOKUP($B$22,'協会登録'!$A$9:$AK$115,9),"")</f>
      </c>
      <c r="M22" s="35"/>
      <c r="N22" s="14">
        <f>IF(B22&gt;0,VLOOKUP($B$22,'協会登録'!$A$9:$AK$115,10),"")</f>
      </c>
    </row>
    <row r="23" spans="1:14" ht="16.5" customHeight="1" thickBot="1">
      <c r="A23" t="str">
        <f>'協会登録'!A16&amp;" "&amp;'協会登録'!B16&amp;'協会登録'!C16</f>
        <v>8 </v>
      </c>
      <c r="B23" s="24"/>
      <c r="D23" s="14">
        <v>8</v>
      </c>
      <c r="E23" s="14">
        <f>IF(B23&gt;0,VLOOKUP($B$23,'協会登録'!$A$9:$AK$115,2),"")</f>
      </c>
      <c r="F23" s="14">
        <f>IF(B23&gt;0,VLOOKUP($B$23,'協会登録'!$A$9:$AK$115,3),"")</f>
      </c>
      <c r="G23" s="53">
        <f>IF(B23&gt;0,VLOOKUP($B$23,'協会登録'!$A$9:$AK$115,4),"")</f>
      </c>
      <c r="H23" s="54">
        <f>IF(B23&gt;0,VLOOKUP($B23,'協会登録'!$A$9:$AK$115,5),"")</f>
      </c>
      <c r="I23" s="35"/>
      <c r="J23" s="35"/>
      <c r="K23" s="35"/>
      <c r="L23" s="35">
        <f>IF(B23&gt;0,VLOOKUP($B$23,'協会登録'!$A$9:$AK$115,9),"")</f>
      </c>
      <c r="M23" s="35"/>
      <c r="N23" s="14">
        <f>IF(B23&gt;0,VLOOKUP($B$23,'協会登録'!$A$9:$AK$115,10),"")</f>
      </c>
    </row>
    <row r="24" spans="1:14" ht="16.5" customHeight="1" thickBot="1">
      <c r="A24" t="str">
        <f>'協会登録'!A17&amp;" "&amp;'協会登録'!B17&amp;'協会登録'!C17</f>
        <v>9 </v>
      </c>
      <c r="B24" s="24"/>
      <c r="D24" s="14">
        <v>9</v>
      </c>
      <c r="E24" s="14">
        <f>IF(B24&gt;0,VLOOKUP($B$24,'協会登録'!$A$9:$AK$115,2),"")</f>
      </c>
      <c r="F24" s="14">
        <f>IF(B24&gt;0,VLOOKUP($B$24,'協会登録'!$A$9:$AK$115,3),"")</f>
      </c>
      <c r="G24" s="53">
        <f>IF(B24&gt;0,VLOOKUP($B$24,'協会登録'!$A$9:$AK$115,4),"")</f>
      </c>
      <c r="H24" s="54">
        <f>IF(B24&gt;0,VLOOKUP($B24,'協会登録'!$A$9:$AK$115,5),"")</f>
      </c>
      <c r="I24" s="35"/>
      <c r="J24" s="35"/>
      <c r="K24" s="35"/>
      <c r="L24" s="35">
        <f>IF(B24&gt;0,VLOOKUP($B$24,'協会登録'!$A$9:$AK$115,9),"")</f>
      </c>
      <c r="M24" s="35"/>
      <c r="N24" s="14">
        <f>IF(B24&gt;0,VLOOKUP($B$24,'協会登録'!$A$9:$AK$115,10),"")</f>
      </c>
    </row>
    <row r="25" spans="1:14" ht="16.5" customHeight="1" thickBot="1">
      <c r="A25" t="str">
        <f>'協会登録'!A18&amp;" "&amp;'協会登録'!B18&amp;'協会登録'!C18</f>
        <v>10 </v>
      </c>
      <c r="B25" s="24"/>
      <c r="D25" s="14">
        <v>10</v>
      </c>
      <c r="E25" s="14">
        <f>IF(B25&gt;0,VLOOKUP($B$25,'協会登録'!$A$9:$AK$115,2),"")</f>
      </c>
      <c r="F25" s="14">
        <f>IF(B25&gt;0,VLOOKUP($B$25,'協会登録'!$A$9:$AK$115,3),"")</f>
      </c>
      <c r="G25" s="53">
        <f>IF(B25&gt;0,VLOOKUP($B$25,'協会登録'!$A$9:$AK$115,4),"")</f>
      </c>
      <c r="H25" s="54">
        <f>IF(B25&gt;0,VLOOKUP($B25,'協会登録'!$A$9:$AK$115,5),"")</f>
      </c>
      <c r="I25" s="35"/>
      <c r="J25" s="35"/>
      <c r="K25" s="35"/>
      <c r="L25" s="35">
        <f>IF(B25&gt;0,VLOOKUP($B$25,'協会登録'!$A$9:$AK$115,9),"")</f>
      </c>
      <c r="M25" s="35"/>
      <c r="N25" s="14">
        <f>IF(B25&gt;0,VLOOKUP($B$25,'協会登録'!$A$9:$AK$115,10),"")</f>
      </c>
    </row>
    <row r="26" spans="1:14" ht="16.5" customHeight="1" thickBot="1">
      <c r="A26" t="str">
        <f>'協会登録'!A19&amp;" "&amp;'協会登録'!B19&amp;'協会登録'!C19</f>
        <v>11 </v>
      </c>
      <c r="B26" s="24"/>
      <c r="D26" s="14">
        <v>11</v>
      </c>
      <c r="E26" s="14">
        <f>IF(B26&gt;0,VLOOKUP($B$26,'協会登録'!$A$9:$AK$115,2),"")</f>
      </c>
      <c r="F26" s="14">
        <f>IF(B26&gt;0,VLOOKUP($B$26,'協会登録'!$A$9:$AK$115,3),"")</f>
      </c>
      <c r="G26" s="53">
        <f>IF(B26&gt;0,VLOOKUP($B$26,'協会登録'!$A$9:$AK$115,4),"")</f>
      </c>
      <c r="H26" s="54">
        <f>IF(B26&gt;0,VLOOKUP($B26,'協会登録'!$A$9:$AK$115,5),"")</f>
      </c>
      <c r="I26" s="35"/>
      <c r="J26" s="35"/>
      <c r="K26" s="35"/>
      <c r="L26" s="35">
        <f>IF(B26&gt;0,VLOOKUP($B$26,'協会登録'!$A$9:$AK$115,9),"")</f>
      </c>
      <c r="M26" s="35"/>
      <c r="N26" s="14">
        <f>IF(B26&gt;0,VLOOKUP($B$26,'協会登録'!$A$9:$AK$115,10),"")</f>
      </c>
    </row>
    <row r="27" spans="1:14" ht="16.5" customHeight="1" thickBot="1">
      <c r="A27" t="str">
        <f>'協会登録'!A20&amp;" "&amp;'協会登録'!B20&amp;'協会登録'!C20</f>
        <v>12 </v>
      </c>
      <c r="B27" s="24"/>
      <c r="D27" s="14">
        <v>12</v>
      </c>
      <c r="E27" s="14">
        <f>IF(B27&gt;0,VLOOKUP($B$27,'協会登録'!$A$9:$AK$115,2),"")</f>
      </c>
      <c r="F27" s="14">
        <f>IF(B27&gt;0,VLOOKUP($B$27,'協会登録'!$A$9:$AK$115,3),"")</f>
      </c>
      <c r="G27" s="53">
        <f>IF(B27&gt;0,VLOOKUP($B$27,'協会登録'!$A$9:$AK$115,4),"")</f>
      </c>
      <c r="H27" s="54">
        <f>IF(B27&gt;0,VLOOKUP($B27,'協会登録'!$A$9:$AK$115,5),"")</f>
      </c>
      <c r="I27" s="35"/>
      <c r="J27" s="35"/>
      <c r="K27" s="35"/>
      <c r="L27" s="35">
        <f>IF(B27&gt;0,VLOOKUP($B$27,'協会登録'!$A$9:$AK$115,9),"")</f>
      </c>
      <c r="M27" s="35"/>
      <c r="N27" s="14">
        <f>IF(B27&gt;0,VLOOKUP($B$27,'協会登録'!$A$9:$AK$115,10),"")</f>
      </c>
    </row>
    <row r="28" spans="1:14" ht="16.5" customHeight="1" thickBot="1">
      <c r="A28" t="str">
        <f>'協会登録'!A21&amp;" "&amp;'協会登録'!B21&amp;'協会登録'!C21</f>
        <v>13 </v>
      </c>
      <c r="B28" s="24"/>
      <c r="D28" s="14">
        <v>13</v>
      </c>
      <c r="E28" s="14">
        <f>IF(B28&gt;0,VLOOKUP($B$28,'協会登録'!$A$9:$AK$115,2),"")</f>
      </c>
      <c r="F28" s="14">
        <f>IF(B28&gt;0,VLOOKUP($B$28,'協会登録'!$A$9:$AK$115,3),"")</f>
      </c>
      <c r="G28" s="53">
        <f>IF(B28&gt;0,VLOOKUP($B$28,'協会登録'!$A$9:$AK$115,4),"")</f>
      </c>
      <c r="H28" s="54">
        <f>IF(B28&gt;0,VLOOKUP($B28,'協会登録'!$A$9:$AK$115,5),"")</f>
      </c>
      <c r="I28" s="35"/>
      <c r="J28" s="35"/>
      <c r="K28" s="35"/>
      <c r="L28" s="35">
        <f>IF(B28&gt;0,VLOOKUP($B$28,'協会登録'!$A$9:$AK$115,9),"")</f>
      </c>
      <c r="M28" s="35"/>
      <c r="N28" s="14">
        <f>IF(B28&gt;0,VLOOKUP($B$28,'協会登録'!$A$9:$AK$115,10),"")</f>
      </c>
    </row>
    <row r="29" spans="1:14" ht="16.5" customHeight="1" thickBot="1">
      <c r="A29" t="str">
        <f>'協会登録'!A22&amp;" "&amp;'協会登録'!B22&amp;'協会登録'!C22</f>
        <v>14 </v>
      </c>
      <c r="B29" s="24"/>
      <c r="D29" s="14">
        <v>14</v>
      </c>
      <c r="E29" s="14">
        <f>IF(B29&gt;0,VLOOKUP($B$29,'協会登録'!$A$9:$AK$115,2),"")</f>
      </c>
      <c r="F29" s="14">
        <f>IF(B29&gt;0,VLOOKUP($B$29,'協会登録'!$A$9:$AK$115,3),"")</f>
      </c>
      <c r="G29" s="53">
        <f>IF(B29&gt;0,VLOOKUP($B$29,'協会登録'!$A$9:$AK$115,4),"")</f>
      </c>
      <c r="H29" s="54">
        <f>IF(B29&gt;0,VLOOKUP($B29,'協会登録'!$A$9:$AK$115,5),"")</f>
      </c>
      <c r="I29" s="35"/>
      <c r="J29" s="35"/>
      <c r="K29" s="35"/>
      <c r="L29" s="35">
        <f>IF(B29&gt;0,VLOOKUP($B$29,'協会登録'!$A$9:$AK$115,9),"")</f>
      </c>
      <c r="M29" s="35"/>
      <c r="N29" s="14">
        <f>IF(B29&gt;0,VLOOKUP($B$29,'協会登録'!$A$9:$AK$115,10),"")</f>
      </c>
    </row>
    <row r="30" spans="1:14" ht="16.5" customHeight="1" thickBot="1">
      <c r="A30" t="str">
        <f>'協会登録'!A23&amp;" "&amp;'協会登録'!B23&amp;'協会登録'!C23</f>
        <v>15 </v>
      </c>
      <c r="B30" s="24"/>
      <c r="D30" s="14">
        <v>15</v>
      </c>
      <c r="E30" s="14">
        <f>IF(B30&gt;0,VLOOKUP($B$30,'協会登録'!$A$9:$AK$115,2),"")</f>
      </c>
      <c r="F30" s="14">
        <f>IF(B30&gt;0,VLOOKUP($B$30,'協会登録'!$A$9:$AK$115,3),"")</f>
      </c>
      <c r="G30" s="53">
        <f>IF(B30&gt;0,VLOOKUP($B$30,'協会登録'!$A$9:$AK$115,4),"")</f>
      </c>
      <c r="H30" s="54">
        <f>IF(B30&gt;0,VLOOKUP($B30,'協会登録'!$A$9:$AK$115,5),"")</f>
      </c>
      <c r="I30" s="35"/>
      <c r="J30" s="35"/>
      <c r="K30" s="35"/>
      <c r="L30" s="35">
        <f>IF(B30&gt;0,VLOOKUP($B$30,'協会登録'!$A$9:$AK$115,9),"")</f>
      </c>
      <c r="M30" s="35"/>
      <c r="N30" s="14">
        <f>IF(B30&gt;0,VLOOKUP($B$30,'協会登録'!$A$9:$AK$115,10),"")</f>
      </c>
    </row>
    <row r="31" spans="1:14" ht="16.5" customHeight="1" thickBot="1">
      <c r="A31" t="str">
        <f>'協会登録'!A24&amp;" "&amp;'協会登録'!B24&amp;'協会登録'!C24</f>
        <v>16 </v>
      </c>
      <c r="B31" s="24"/>
      <c r="D31" s="14">
        <v>16</v>
      </c>
      <c r="E31" s="14">
        <f>IF(B31&gt;0,VLOOKUP($B$30,'協会登録'!$A$9:$AK$115,2),"")</f>
      </c>
      <c r="F31" s="14">
        <f>IF(B31&gt;0,VLOOKUP($B$30,'協会登録'!$A$9:$AK$115,3),"")</f>
      </c>
      <c r="G31" s="53">
        <f>IF(B31&gt;0,VLOOKUP($B$30,'協会登録'!$A$9:$AK$115,4),"")</f>
      </c>
      <c r="H31" s="54">
        <f>IF(B31&gt;0,VLOOKUP($B31,'協会登録'!$A$9:$AK$115,5),"")</f>
      </c>
      <c r="I31" s="35"/>
      <c r="J31" s="35"/>
      <c r="K31" s="35"/>
      <c r="L31" s="35">
        <f>IF(B31&gt;0,VLOOKUP($B$30,'協会登録'!$A$9:$AK$115,9),"")</f>
      </c>
      <c r="M31" s="35"/>
      <c r="N31" s="14">
        <f>IF(B31&gt;0,VLOOKUP($B$30,'協会登録'!$A$9:$AK$115,10),"")</f>
      </c>
    </row>
    <row r="32" spans="1:14" ht="16.5" customHeight="1" thickBot="1">
      <c r="A32" t="str">
        <f>'協会登録'!A25&amp;" "&amp;'協会登録'!B25&amp;'協会登録'!C25</f>
        <v>17 </v>
      </c>
      <c r="B32" s="24"/>
      <c r="D32" s="14">
        <v>17</v>
      </c>
      <c r="E32" s="14">
        <f>IF(B32&gt;0,VLOOKUP($B$30,'協会登録'!$A$9:$AK$115,2),"")</f>
      </c>
      <c r="F32" s="14">
        <f>IF(B32&gt;0,VLOOKUP($B$30,'協会登録'!$A$9:$AK$115,3),"")</f>
      </c>
      <c r="G32" s="53">
        <f>IF(B32&gt;0,VLOOKUP($B$30,'協会登録'!$A$9:$AK$115,4),"")</f>
      </c>
      <c r="H32" s="54">
        <f>IF(B32&gt;0,VLOOKUP($B32,'協会登録'!$A$9:$AK$115,5),"")</f>
      </c>
      <c r="I32" s="35"/>
      <c r="J32" s="35"/>
      <c r="K32" s="35"/>
      <c r="L32" s="35">
        <f>IF(B32&gt;0,VLOOKUP($B$30,'協会登録'!$A$9:$AK$115,9),"")</f>
      </c>
      <c r="M32" s="35"/>
      <c r="N32" s="14">
        <f>IF(B32&gt;0,VLOOKUP($B$30,'協会登録'!$A$9:$AK$115,10),"")</f>
      </c>
    </row>
    <row r="33" spans="1:14" ht="16.5" customHeight="1" thickBot="1">
      <c r="A33" t="str">
        <f>'協会登録'!A26&amp;" "&amp;'協会登録'!B26&amp;'協会登録'!C26</f>
        <v>18 </v>
      </c>
      <c r="B33" s="24"/>
      <c r="D33" s="14">
        <v>18</v>
      </c>
      <c r="E33" s="14">
        <f>IF(B33&gt;0,VLOOKUP($B$30,'協会登録'!$A$9:$AK$115,2),"")</f>
      </c>
      <c r="F33" s="14">
        <f>IF(B33&gt;0,VLOOKUP($B$30,'協会登録'!$A$9:$AK$115,3),"")</f>
      </c>
      <c r="G33" s="53">
        <f>IF(B33&gt;0,VLOOKUP($B$30,'協会登録'!$A$9:$AK$115,4),"")</f>
      </c>
      <c r="H33" s="54">
        <f>IF(B33&gt;0,VLOOKUP($B33,'協会登録'!$A$9:$AK$115,5),"")</f>
      </c>
      <c r="I33" s="35"/>
      <c r="J33" s="35"/>
      <c r="K33" s="35"/>
      <c r="L33" s="35">
        <f>IF(B33&gt;0,VLOOKUP($B$30,'協会登録'!$A$9:$AK$115,9),"")</f>
      </c>
      <c r="M33" s="35"/>
      <c r="N33" s="14">
        <f>IF(B33&gt;0,VLOOKUP($B$30,'協会登録'!$A$9:$AK$115,10),"")</f>
      </c>
    </row>
    <row r="34" spans="1:14" ht="16.5" customHeight="1" thickBot="1">
      <c r="A34" t="str">
        <f>'協会登録'!A27&amp;" "&amp;'協会登録'!B27&amp;'協会登録'!C27</f>
        <v>19 </v>
      </c>
      <c r="B34" s="24"/>
      <c r="D34" s="14">
        <v>19</v>
      </c>
      <c r="E34" s="14">
        <f>IF(B34&gt;0,VLOOKUP($B$30,'協会登録'!$A$9:$AK$115,2),"")</f>
      </c>
      <c r="F34" s="14">
        <f>IF(B34&gt;0,VLOOKUP($B$30,'協会登録'!$A$9:$AK$115,3),"")</f>
      </c>
      <c r="G34" s="53">
        <f>IF(B34&gt;0,VLOOKUP($B$30,'協会登録'!$A$9:$AK$115,4),"")</f>
      </c>
      <c r="H34" s="54">
        <f>IF(B34&gt;0,VLOOKUP($B34,'協会登録'!$A$9:$AK$115,5),"")</f>
      </c>
      <c r="I34" s="35"/>
      <c r="J34" s="35"/>
      <c r="K34" s="35"/>
      <c r="L34" s="35">
        <f>IF(B34&gt;0,VLOOKUP($B$30,'協会登録'!$A$9:$AK$115,9),"")</f>
      </c>
      <c r="M34" s="35"/>
      <c r="N34" s="14">
        <f>IF(B34&gt;0,VLOOKUP($B$30,'協会登録'!$A$9:$AK$115,10),"")</f>
      </c>
    </row>
    <row r="35" spans="1:14" ht="16.5" customHeight="1" thickBot="1">
      <c r="A35" t="str">
        <f>'協会登録'!A28&amp;" "&amp;'協会登録'!B28&amp;'協会登録'!C28</f>
        <v>20 </v>
      </c>
      <c r="B35" s="24"/>
      <c r="D35" s="14">
        <v>20</v>
      </c>
      <c r="E35" s="14">
        <f>IF(B35&gt;0,VLOOKUP($B$30,'協会登録'!$A$9:$AK$115,2),"")</f>
      </c>
      <c r="F35" s="14">
        <f>IF(B35&gt;0,VLOOKUP($B$30,'協会登録'!$A$9:$AK$115,3),"")</f>
      </c>
      <c r="G35" s="53">
        <f>IF(B35&gt;0,VLOOKUP($B$30,'協会登録'!$A$9:$AK$115,4),"")</f>
      </c>
      <c r="H35" s="54">
        <f>IF(B35&gt;0,VLOOKUP($B35,'協会登録'!$A$9:$AK$115,5),"")</f>
      </c>
      <c r="I35" s="35"/>
      <c r="J35" s="35"/>
      <c r="K35" s="35"/>
      <c r="L35" s="35">
        <f>IF(B35&gt;0,VLOOKUP($B$30,'協会登録'!$A$9:$AK$115,9),"")</f>
      </c>
      <c r="M35" s="35"/>
      <c r="N35" s="14">
        <f>IF(B35&gt;0,VLOOKUP($B$30,'協会登録'!$A$9:$AK$115,10),"")</f>
      </c>
    </row>
    <row r="36" spans="1:14" ht="16.5" customHeight="1" thickBot="1">
      <c r="A36" t="str">
        <f>'協会登録'!A29&amp;" "&amp;'協会登録'!B29&amp;'協会登録'!C29</f>
        <v>21 </v>
      </c>
      <c r="B36" s="24"/>
      <c r="D36" s="14">
        <v>21</v>
      </c>
      <c r="E36" s="14">
        <f>IF(B36&gt;0,VLOOKUP($B$30,'協会登録'!$A$9:$AK$115,2),"")</f>
      </c>
      <c r="F36" s="14">
        <f>IF(B36&gt;0,VLOOKUP($B$30,'協会登録'!$A$9:$AK$115,3),"")</f>
      </c>
      <c r="G36" s="53">
        <f>IF(B36&gt;0,VLOOKUP($B$30,'協会登録'!$A$9:$AK$115,4),"")</f>
      </c>
      <c r="H36" s="54">
        <f>IF(B36&gt;0,VLOOKUP($B36,'協会登録'!$A$9:$AK$115,5),"")</f>
      </c>
      <c r="I36" s="35"/>
      <c r="J36" s="35"/>
      <c r="K36" s="35"/>
      <c r="L36" s="35">
        <f>IF(B36&gt;0,VLOOKUP($B$30,'協会登録'!$A$9:$AK$115,9),"")</f>
      </c>
      <c r="M36" s="35"/>
      <c r="N36" s="14">
        <f>IF(B36&gt;0,VLOOKUP($B$30,'協会登録'!$A$9:$AK$115,10),"")</f>
      </c>
    </row>
    <row r="37" spans="1:14" ht="16.5" customHeight="1" thickBot="1">
      <c r="A37" t="str">
        <f>'協会登録'!A30&amp;" "&amp;'協会登録'!B30&amp;'協会登録'!C30</f>
        <v>22 </v>
      </c>
      <c r="B37" s="24"/>
      <c r="D37" s="14">
        <v>22</v>
      </c>
      <c r="E37" s="14">
        <f>IF(B37&gt;0,VLOOKUP($B$30,'協会登録'!$A$9:$AK$115,2),"")</f>
      </c>
      <c r="F37" s="14">
        <f>IF(B37&gt;0,VLOOKUP($B$30,'協会登録'!$A$9:$AK$115,3),"")</f>
      </c>
      <c r="G37" s="53">
        <f>IF(B37&gt;0,VLOOKUP($B$30,'協会登録'!$A$9:$AK$115,4),"")</f>
      </c>
      <c r="H37" s="54">
        <f>IF(B37&gt;0,VLOOKUP($B37,'協会登録'!$A$9:$AK$115,5),"")</f>
      </c>
      <c r="I37" s="35"/>
      <c r="J37" s="35"/>
      <c r="K37" s="35"/>
      <c r="L37" s="35">
        <f>IF(B37&gt;0,VLOOKUP($B$30,'協会登録'!$A$9:$AK$115,9),"")</f>
      </c>
      <c r="M37" s="35"/>
      <c r="N37" s="14">
        <f>IF(B37&gt;0,VLOOKUP($B$30,'協会登録'!$A$9:$AK$115,10),"")</f>
      </c>
    </row>
    <row r="38" spans="1:14" ht="16.5" customHeight="1" thickBot="1">
      <c r="A38" t="str">
        <f>'協会登録'!A31&amp;" "&amp;'協会登録'!B31&amp;'協会登録'!C31</f>
        <v>23 </v>
      </c>
      <c r="B38" s="24"/>
      <c r="D38" s="14">
        <v>23</v>
      </c>
      <c r="E38" s="14">
        <f>IF(B38&gt;0,VLOOKUP($B$30,'協会登録'!$A$9:$AK$115,2),"")</f>
      </c>
      <c r="F38" s="14">
        <f>IF(B38&gt;0,VLOOKUP($B$30,'協会登録'!$A$9:$AK$115,3),"")</f>
      </c>
      <c r="G38" s="53">
        <f>IF(B38&gt;0,VLOOKUP($B$30,'協会登録'!$A$9:$AK$115,4),"")</f>
      </c>
      <c r="H38" s="54">
        <f>IF(B38&gt;0,VLOOKUP($B38,'協会登録'!$A$9:$AK$115,5),"")</f>
      </c>
      <c r="I38" s="35"/>
      <c r="J38" s="35"/>
      <c r="K38" s="35"/>
      <c r="L38" s="35">
        <f>IF(B38&gt;0,VLOOKUP($B$30,'協会登録'!$A$9:$AK$115,9),"")</f>
      </c>
      <c r="M38" s="35"/>
      <c r="N38" s="14">
        <f>IF(B38&gt;0,VLOOKUP($B$30,'協会登録'!$A$9:$AK$115,10),"")</f>
      </c>
    </row>
    <row r="39" spans="1:14" ht="16.5" customHeight="1" thickBot="1">
      <c r="A39" t="str">
        <f>'協会登録'!A32&amp;" "&amp;'協会登録'!B32&amp;'協会登録'!C32</f>
        <v>24 </v>
      </c>
      <c r="B39" s="24"/>
      <c r="D39" s="14">
        <v>24</v>
      </c>
      <c r="E39" s="14">
        <f>IF(B39&gt;0,VLOOKUP($B$30,'協会登録'!$A$9:$AK$115,2),"")</f>
      </c>
      <c r="F39" s="14">
        <f>IF(B39&gt;0,VLOOKUP($B$30,'協会登録'!$A$9:$AK$115,3),"")</f>
      </c>
      <c r="G39" s="53">
        <f>IF(B39&gt;0,VLOOKUP($B$30,'協会登録'!$A$9:$AK$115,4),"")</f>
      </c>
      <c r="H39" s="54">
        <f>IF(B39&gt;0,VLOOKUP($B39,'協会登録'!$A$9:$AK$115,5),"")</f>
      </c>
      <c r="I39" s="35"/>
      <c r="J39" s="35"/>
      <c r="K39" s="35"/>
      <c r="L39" s="35">
        <f>IF(B39&gt;0,VLOOKUP($B$30,'協会登録'!$A$9:$AK$115,9),"")</f>
      </c>
      <c r="M39" s="35"/>
      <c r="N39" s="14">
        <f>IF(B39&gt;0,VLOOKUP($B$30,'協会登録'!$A$9:$AK$115,10),"")</f>
      </c>
    </row>
    <row r="40" spans="1:14" ht="13.5">
      <c r="A40" t="str">
        <f>'協会登録'!A33&amp;" "&amp;'協会登録'!B33&amp;'協会登録'!C33</f>
        <v>25 </v>
      </c>
      <c r="D40" s="8"/>
      <c r="E40" s="8"/>
      <c r="F40" s="8"/>
      <c r="G40" s="8"/>
      <c r="H40" s="8"/>
      <c r="I40" s="8"/>
      <c r="J40" s="8"/>
      <c r="K40" s="8"/>
      <c r="L40" s="8"/>
      <c r="M40" s="8"/>
      <c r="N40" s="8"/>
    </row>
    <row r="41" spans="1:14" ht="13.5">
      <c r="A41" t="str">
        <f>'協会登録'!A34&amp;" "&amp;'協会登録'!B34&amp;'協会登録'!C34</f>
        <v>26 </v>
      </c>
      <c r="D41" s="8"/>
      <c r="E41" s="8" t="s">
        <v>210</v>
      </c>
      <c r="F41" s="8"/>
      <c r="G41" s="8"/>
      <c r="H41" s="8" t="s">
        <v>218</v>
      </c>
      <c r="I41" s="8"/>
      <c r="J41" s="8"/>
      <c r="K41" s="8"/>
      <c r="L41" s="8"/>
      <c r="M41" s="8"/>
      <c r="N41" s="8"/>
    </row>
    <row r="42" spans="1:14" ht="12.75" customHeight="1">
      <c r="A42" t="str">
        <f>'協会登録'!A35&amp;" "&amp;'協会登録'!B35&amp;'協会登録'!C35</f>
        <v>27 </v>
      </c>
      <c r="D42" s="8"/>
      <c r="E42" s="8"/>
      <c r="F42" s="8"/>
      <c r="G42" s="8"/>
      <c r="H42" s="8"/>
      <c r="I42" s="8"/>
      <c r="J42" s="8"/>
      <c r="K42" s="8"/>
      <c r="L42" s="8"/>
      <c r="M42" s="8"/>
      <c r="N42" s="8"/>
    </row>
    <row r="43" spans="1:14" ht="13.5">
      <c r="A43" t="str">
        <f>'協会登録'!A36&amp;" "&amp;'協会登録'!B36&amp;'協会登録'!C36</f>
        <v>28 </v>
      </c>
      <c r="D43" s="8"/>
      <c r="E43" s="8" t="s">
        <v>211</v>
      </c>
      <c r="F43" s="8"/>
      <c r="G43" s="8"/>
      <c r="H43" s="8"/>
      <c r="I43" s="8"/>
      <c r="J43" s="8"/>
      <c r="K43" s="8"/>
      <c r="L43" s="8"/>
      <c r="M43" s="8"/>
      <c r="N43" s="8"/>
    </row>
    <row r="44" spans="1:14" ht="13.5">
      <c r="A44" t="str">
        <f>'協会登録'!A37&amp;" "&amp;'協会登録'!B37&amp;'協会登録'!C37</f>
        <v>29 </v>
      </c>
      <c r="D44" s="8"/>
      <c r="E44" s="8"/>
      <c r="F44" s="8"/>
      <c r="G44" s="8"/>
      <c r="H44" s="8" t="s">
        <v>212</v>
      </c>
      <c r="I44" s="8"/>
      <c r="J44" s="8"/>
      <c r="K44" s="8"/>
      <c r="L44" s="8"/>
      <c r="M44" s="8"/>
      <c r="N44" s="8"/>
    </row>
    <row r="45" spans="1:14" ht="13.5">
      <c r="A45" t="str">
        <f>'協会登録'!A38&amp;" "&amp;'協会登録'!B38&amp;'協会登録'!C38</f>
        <v>30 </v>
      </c>
      <c r="D45" s="8"/>
      <c r="E45" s="8"/>
      <c r="F45" s="8"/>
      <c r="G45" s="8"/>
      <c r="H45" s="8"/>
      <c r="I45" s="8"/>
      <c r="J45" s="8"/>
      <c r="K45" s="8"/>
      <c r="L45" s="8"/>
      <c r="M45" s="8"/>
      <c r="N45" s="8"/>
    </row>
    <row r="46" spans="1:14" ht="13.5">
      <c r="A46" t="str">
        <f>'協会登録'!A39&amp;" "&amp;'協会登録'!B39&amp;'協会登録'!C39</f>
        <v>31 </v>
      </c>
      <c r="D46" s="8"/>
      <c r="E46" s="8" t="s">
        <v>213</v>
      </c>
      <c r="F46" s="8"/>
      <c r="G46" s="8"/>
      <c r="H46" s="8"/>
      <c r="I46" s="8"/>
      <c r="J46" s="8"/>
      <c r="K46" s="8"/>
      <c r="L46" s="8"/>
      <c r="M46" s="8"/>
      <c r="N46" s="8"/>
    </row>
    <row r="47" spans="1:14" ht="13.5">
      <c r="A47" t="str">
        <f>'協会登録'!A40&amp;" "&amp;'協会登録'!B40&amp;'協会登録'!C40</f>
        <v>32 </v>
      </c>
      <c r="D47" s="8"/>
      <c r="E47" s="8"/>
      <c r="F47" s="8"/>
      <c r="G47" s="8"/>
      <c r="H47" s="8"/>
      <c r="I47" s="8"/>
      <c r="J47" s="8"/>
      <c r="K47" s="8"/>
      <c r="L47" s="8"/>
      <c r="M47" s="8"/>
      <c r="N47" s="8"/>
    </row>
    <row r="48" spans="1:14" ht="13.5">
      <c r="A48" t="str">
        <f>'協会登録'!A41&amp;" "&amp;'協会登録'!B41&amp;'協会登録'!C41</f>
        <v>33 </v>
      </c>
      <c r="D48" s="8"/>
      <c r="E48" s="8"/>
      <c r="F48" s="8"/>
      <c r="G48" s="84" t="s">
        <v>245</v>
      </c>
      <c r="H48" s="84"/>
      <c r="I48" s="84"/>
      <c r="J48" s="8"/>
      <c r="K48" s="8"/>
      <c r="L48" s="8"/>
      <c r="M48" s="8"/>
      <c r="N48" s="8"/>
    </row>
    <row r="49" spans="1:14" ht="13.5">
      <c r="A49" t="str">
        <f>'協会登録'!A42&amp;" "&amp;'協会登録'!B42&amp;'協会登録'!C42</f>
        <v>34 </v>
      </c>
      <c r="D49" s="8"/>
      <c r="E49" s="8"/>
      <c r="F49" s="8"/>
      <c r="G49" s="8"/>
      <c r="H49" s="8"/>
      <c r="I49" s="8"/>
      <c r="J49" s="8"/>
      <c r="K49" s="8"/>
      <c r="L49" s="8"/>
      <c r="M49" s="8"/>
      <c r="N49" s="8"/>
    </row>
    <row r="50" spans="1:14" ht="14.25">
      <c r="A50" t="str">
        <f>'協会登録'!A43&amp;" "&amp;'協会登録'!B43&amp;'協会登録'!C43</f>
        <v>35 </v>
      </c>
      <c r="D50" s="8"/>
      <c r="E50" s="8"/>
      <c r="F50" s="27" t="s">
        <v>228</v>
      </c>
      <c r="G50" s="89">
        <f>'協会登録'!R3</f>
        <v>0</v>
      </c>
      <c r="H50" s="90"/>
      <c r="I50" s="90"/>
      <c r="J50" s="27" t="s">
        <v>229</v>
      </c>
      <c r="K50" s="27"/>
      <c r="L50" s="8"/>
      <c r="M50" s="8"/>
      <c r="N50" s="8"/>
    </row>
    <row r="51" spans="1:14" ht="13.5">
      <c r="A51" t="str">
        <f>'協会登録'!A44&amp;" "&amp;'協会登録'!B44&amp;'協会登録'!C44</f>
        <v>36 </v>
      </c>
      <c r="D51" s="8"/>
      <c r="E51" s="8"/>
      <c r="F51" s="8"/>
      <c r="G51" s="8"/>
      <c r="H51" s="8"/>
      <c r="I51" s="8"/>
      <c r="J51" s="8"/>
      <c r="K51" s="8"/>
      <c r="L51" s="8"/>
      <c r="M51" s="8"/>
      <c r="N51" s="8"/>
    </row>
    <row r="52" spans="1:14" ht="13.5">
      <c r="A52" t="str">
        <f>'協会登録'!A45&amp;" "&amp;'協会登録'!B45&amp;'協会登録'!C45</f>
        <v>37 </v>
      </c>
      <c r="D52" s="8"/>
      <c r="E52" s="8"/>
      <c r="F52" s="8"/>
      <c r="G52" s="8"/>
      <c r="H52" s="8"/>
      <c r="I52" s="8"/>
      <c r="J52" s="8"/>
      <c r="K52" s="8"/>
      <c r="L52" s="8"/>
      <c r="M52" s="8"/>
      <c r="N52" s="8"/>
    </row>
    <row r="53" spans="1:14" ht="13.5">
      <c r="A53" t="str">
        <f>'協会登録'!A46&amp;" "&amp;'協会登録'!B46&amp;'協会登録'!C46</f>
        <v>38 </v>
      </c>
      <c r="D53" s="8"/>
      <c r="E53" s="8" t="s">
        <v>217</v>
      </c>
      <c r="F53" s="8"/>
      <c r="G53" s="8"/>
      <c r="H53" s="8"/>
      <c r="I53" s="8"/>
      <c r="J53" s="8"/>
      <c r="K53" s="8"/>
      <c r="L53" s="8"/>
      <c r="M53" s="8"/>
      <c r="N53" s="8"/>
    </row>
    <row r="54" spans="1:14" ht="13.5">
      <c r="A54" t="str">
        <f>'協会登録'!A47&amp;" "&amp;'協会登録'!B47&amp;'協会登録'!C47</f>
        <v>39 </v>
      </c>
      <c r="D54" s="8"/>
      <c r="E54" s="8"/>
      <c r="F54" s="8"/>
      <c r="G54" s="8"/>
      <c r="H54" s="8"/>
      <c r="I54" s="8"/>
      <c r="J54" s="8"/>
      <c r="K54" s="8"/>
      <c r="L54" s="8"/>
      <c r="M54" s="8"/>
      <c r="N54" s="8"/>
    </row>
    <row r="55" spans="1:14" ht="13.5">
      <c r="A55" t="str">
        <f>'協会登録'!A48&amp;" "&amp;'協会登録'!B48&amp;'協会登録'!C48</f>
        <v>40 </v>
      </c>
      <c r="D55" s="8"/>
      <c r="E55" s="8"/>
      <c r="F55" s="8"/>
      <c r="G55" s="8"/>
      <c r="H55" s="8"/>
      <c r="I55" s="8"/>
      <c r="J55" s="8"/>
      <c r="K55" s="8"/>
      <c r="L55" s="8"/>
      <c r="M55" s="8"/>
      <c r="N55" s="8"/>
    </row>
    <row r="56" ht="13.5">
      <c r="A56" t="str">
        <f>'協会登録'!A49&amp;" "&amp;'協会登録'!B49&amp;'協会登録'!C49</f>
        <v>41 </v>
      </c>
    </row>
    <row r="57" ht="13.5">
      <c r="A57" t="str">
        <f>'協会登録'!A50&amp;" "&amp;'協会登録'!B50&amp;'協会登録'!C50</f>
        <v>42 </v>
      </c>
    </row>
    <row r="58" ht="13.5">
      <c r="A58" t="str">
        <f>'協会登録'!A51&amp;" "&amp;'協会登録'!B51&amp;'協会登録'!C51</f>
        <v>43 </v>
      </c>
    </row>
    <row r="59" ht="13.5">
      <c r="A59" t="str">
        <f>'協会登録'!A52&amp;" "&amp;'協会登録'!B52&amp;'協会登録'!C52</f>
        <v>44 </v>
      </c>
    </row>
    <row r="60" ht="13.5">
      <c r="A60" t="str">
        <f>'協会登録'!A53&amp;" "&amp;'協会登録'!B53&amp;'協会登録'!C53</f>
        <v>45 </v>
      </c>
    </row>
    <row r="61" ht="13.5">
      <c r="A61" t="str">
        <f>'協会登録'!A54&amp;" "&amp;'協会登録'!B54&amp;'協会登録'!C54</f>
        <v>46 </v>
      </c>
    </row>
    <row r="62" ht="13.5">
      <c r="A62" t="str">
        <f>'協会登録'!A55&amp;" "&amp;'協会登録'!B55&amp;'協会登録'!C55</f>
        <v>47 </v>
      </c>
    </row>
    <row r="63" ht="13.5">
      <c r="A63" t="str">
        <f>'協会登録'!A56&amp;" "&amp;'協会登録'!B56&amp;'協会登録'!C56</f>
        <v>48 </v>
      </c>
    </row>
    <row r="64" ht="13.5">
      <c r="A64" t="str">
        <f>'協会登録'!A57&amp;" "&amp;'協会登録'!B57&amp;'協会登録'!C57</f>
        <v>49 </v>
      </c>
    </row>
    <row r="65" ht="13.5">
      <c r="A65" t="str">
        <f>'協会登録'!A58&amp;" "&amp;'協会登録'!B58&amp;'協会登録'!C58</f>
        <v>50 </v>
      </c>
    </row>
    <row r="66" ht="13.5">
      <c r="A66" t="str">
        <f>'協会登録'!A59&amp;" "&amp;'協会登録'!B59&amp;'協会登録'!C59</f>
        <v>51 </v>
      </c>
    </row>
    <row r="67" ht="13.5">
      <c r="A67" t="str">
        <f>'協会登録'!A60&amp;" "&amp;'協会登録'!B60&amp;'協会登録'!C60</f>
        <v>52 </v>
      </c>
    </row>
    <row r="68" ht="13.5">
      <c r="A68" t="str">
        <f>'協会登録'!A61&amp;" "&amp;'協会登録'!B61&amp;'協会登録'!C61</f>
        <v>53 </v>
      </c>
    </row>
    <row r="69" ht="13.5">
      <c r="A69" t="str">
        <f>'協会登録'!A62&amp;" "&amp;'協会登録'!B62&amp;'協会登録'!C62</f>
        <v>54 </v>
      </c>
    </row>
    <row r="70" ht="13.5">
      <c r="A70" t="str">
        <f>'協会登録'!A63&amp;" "&amp;'協会登録'!B63&amp;'協会登録'!C63</f>
        <v>55 </v>
      </c>
    </row>
    <row r="71" ht="13.5">
      <c r="A71" t="str">
        <f>'協会登録'!A64&amp;" "&amp;'協会登録'!B64&amp;'協会登録'!C64</f>
        <v>56 </v>
      </c>
    </row>
    <row r="72" ht="13.5">
      <c r="A72" t="str">
        <f>'協会登録'!A65&amp;" "&amp;'協会登録'!B65&amp;'協会登録'!C65</f>
        <v>57 </v>
      </c>
    </row>
    <row r="73" ht="13.5">
      <c r="A73" t="str">
        <f>'協会登録'!A66&amp;" "&amp;'協会登録'!B66&amp;'協会登録'!C66</f>
        <v>58 </v>
      </c>
    </row>
    <row r="74" ht="13.5">
      <c r="A74" t="str">
        <f>'協会登録'!A67&amp;" "&amp;'協会登録'!B67&amp;'協会登録'!C67</f>
        <v>59 </v>
      </c>
    </row>
    <row r="75" ht="13.5">
      <c r="A75" t="str">
        <f>'協会登録'!A68&amp;" "&amp;'協会登録'!B68&amp;'協会登録'!C68</f>
        <v>60 </v>
      </c>
    </row>
    <row r="76" ht="13.5">
      <c r="A76" t="str">
        <f>'協会登録'!A69&amp;" "&amp;'協会登録'!B69&amp;'協会登録'!C69</f>
        <v>61 </v>
      </c>
    </row>
    <row r="77" ht="13.5">
      <c r="A77" t="str">
        <f>'協会登録'!A70&amp;" "&amp;'協会登録'!B70&amp;'協会登録'!C70</f>
        <v>62 </v>
      </c>
    </row>
    <row r="78" ht="13.5">
      <c r="A78" t="str">
        <f>'協会登録'!A71&amp;" "&amp;'協会登録'!B71&amp;'協会登録'!C71</f>
        <v>63 </v>
      </c>
    </row>
    <row r="79" ht="13.5">
      <c r="A79" t="str">
        <f>'協会登録'!A72&amp;" "&amp;'協会登録'!B72&amp;'協会登録'!C72</f>
        <v>64 </v>
      </c>
    </row>
    <row r="80" ht="13.5">
      <c r="A80" t="str">
        <f>'協会登録'!A73&amp;" "&amp;'協会登録'!B73&amp;'協会登録'!C73</f>
        <v>65 </v>
      </c>
    </row>
    <row r="81" ht="13.5">
      <c r="A81" t="str">
        <f>'協会登録'!A74&amp;" "&amp;'協会登録'!B74&amp;'協会登録'!C74</f>
        <v>66 </v>
      </c>
    </row>
    <row r="82" ht="13.5">
      <c r="A82" t="str">
        <f>'協会登録'!A75&amp;" "&amp;'協会登録'!B75&amp;'協会登録'!C75</f>
        <v>67 </v>
      </c>
    </row>
    <row r="83" ht="13.5">
      <c r="A83" t="str">
        <f>'協会登録'!A76&amp;" "&amp;'協会登録'!B76&amp;'協会登録'!C76</f>
        <v>68 </v>
      </c>
    </row>
    <row r="84" ht="13.5">
      <c r="A84" t="str">
        <f>'協会登録'!A77&amp;" "&amp;'協会登録'!B77&amp;'協会登録'!C77</f>
        <v>69 </v>
      </c>
    </row>
    <row r="85" ht="13.5">
      <c r="A85" t="str">
        <f>'協会登録'!A78&amp;" "&amp;'協会登録'!B78&amp;'協会登録'!C78</f>
        <v>70 </v>
      </c>
    </row>
    <row r="86" ht="13.5">
      <c r="A86" t="str">
        <f>'協会登録'!A79&amp;" "&amp;'協会登録'!B79&amp;'協会登録'!C79</f>
        <v>71 </v>
      </c>
    </row>
    <row r="87" ht="13.5">
      <c r="A87" t="str">
        <f>'協会登録'!A80&amp;" "&amp;'協会登録'!B80&amp;'協会登録'!C80</f>
        <v>72 </v>
      </c>
    </row>
    <row r="88" ht="13.5">
      <c r="A88" t="str">
        <f>'協会登録'!A81&amp;" "&amp;'協会登録'!B81&amp;'協会登録'!C81</f>
        <v>73 </v>
      </c>
    </row>
    <row r="89" ht="13.5">
      <c r="A89" t="str">
        <f>'協会登録'!A82&amp;" "&amp;'協会登録'!B82&amp;'協会登録'!C82</f>
        <v>74 </v>
      </c>
    </row>
    <row r="90" ht="13.5">
      <c r="A90" t="str">
        <f>'協会登録'!A83&amp;" "&amp;'協会登録'!B83&amp;'協会登録'!C83</f>
        <v>75 </v>
      </c>
    </row>
    <row r="91" ht="13.5">
      <c r="A91" t="str">
        <f>'協会登録'!A84&amp;" "&amp;'協会登録'!B84&amp;'協会登録'!C84</f>
        <v>76 </v>
      </c>
    </row>
    <row r="92" ht="13.5">
      <c r="A92" t="str">
        <f>'協会登録'!A85&amp;" "&amp;'協会登録'!B85&amp;'協会登録'!C85</f>
        <v>77 </v>
      </c>
    </row>
    <row r="93" ht="13.5">
      <c r="A93" t="str">
        <f>'協会登録'!A86&amp;" "&amp;'協会登録'!B86&amp;'協会登録'!C86</f>
        <v>78 </v>
      </c>
    </row>
    <row r="94" ht="13.5">
      <c r="A94" t="str">
        <f>'協会登録'!A87&amp;" "&amp;'協会登録'!B87&amp;'協会登録'!C87</f>
        <v>79 </v>
      </c>
    </row>
    <row r="95" ht="13.5">
      <c r="A95" t="str">
        <f>'協会登録'!A88&amp;" "&amp;'協会登録'!B88&amp;'協会登録'!C88</f>
        <v>80 </v>
      </c>
    </row>
    <row r="96" ht="13.5">
      <c r="A96" t="str">
        <f>'協会登録'!A89&amp;" "&amp;'協会登録'!B89&amp;'協会登録'!C89</f>
        <v>81 </v>
      </c>
    </row>
    <row r="97" ht="13.5">
      <c r="A97" t="str">
        <f>'協会登録'!A90&amp;" "&amp;'協会登録'!B90&amp;'協会登録'!C90</f>
        <v>82 </v>
      </c>
    </row>
    <row r="98" ht="13.5">
      <c r="A98" t="str">
        <f>'協会登録'!A91&amp;" "&amp;'協会登録'!B91&amp;'協会登録'!C91</f>
        <v>83 </v>
      </c>
    </row>
    <row r="99" ht="13.5">
      <c r="A99" t="str">
        <f>'協会登録'!A92&amp;" "&amp;'協会登録'!B92&amp;'協会登録'!C92</f>
        <v>84 </v>
      </c>
    </row>
    <row r="100" ht="13.5">
      <c r="A100" t="str">
        <f>'協会登録'!A93&amp;" "&amp;'協会登録'!B93&amp;'協会登録'!C93</f>
        <v>85 </v>
      </c>
    </row>
    <row r="101" ht="13.5">
      <c r="A101" t="str">
        <f>'協会登録'!A94&amp;" "&amp;'協会登録'!B94&amp;'協会登録'!C94</f>
        <v>86 </v>
      </c>
    </row>
    <row r="102" ht="13.5">
      <c r="A102" t="str">
        <f>'協会登録'!A95&amp;" "&amp;'協会登録'!B95&amp;'協会登録'!C95</f>
        <v>87 </v>
      </c>
    </row>
    <row r="103" ht="13.5">
      <c r="A103" t="str">
        <f>'協会登録'!A96&amp;" "&amp;'協会登録'!B96&amp;'協会登録'!C96</f>
        <v>88 </v>
      </c>
    </row>
    <row r="104" ht="13.5">
      <c r="A104" t="str">
        <f>'協会登録'!A97&amp;" "&amp;'協会登録'!B97&amp;'協会登録'!C97</f>
        <v>89 </v>
      </c>
    </row>
    <row r="105" ht="13.5">
      <c r="A105" t="str">
        <f>'協会登録'!A98&amp;" "&amp;'協会登録'!B98&amp;'協会登録'!C98</f>
        <v>90 </v>
      </c>
    </row>
    <row r="106" ht="13.5">
      <c r="A106" t="str">
        <f>'協会登録'!A99&amp;" "&amp;'協会登録'!B99&amp;'協会登録'!C99</f>
        <v>91 </v>
      </c>
    </row>
    <row r="107" ht="13.5">
      <c r="A107" t="str">
        <f>'協会登録'!A100&amp;" "&amp;'協会登録'!B100&amp;'協会登録'!C100</f>
        <v>92 </v>
      </c>
    </row>
    <row r="108" ht="13.5">
      <c r="A108" t="str">
        <f>'協会登録'!A101&amp;" "&amp;'協会登録'!B101&amp;'協会登録'!C101</f>
        <v>93 </v>
      </c>
    </row>
    <row r="109" ht="13.5">
      <c r="A109" t="str">
        <f>'協会登録'!A102&amp;" "&amp;'協会登録'!B102&amp;'協会登録'!C102</f>
        <v>94 </v>
      </c>
    </row>
    <row r="110" ht="13.5">
      <c r="A110" t="str">
        <f>'協会登録'!A103&amp;" "&amp;'協会登録'!B103&amp;'協会登録'!C103</f>
        <v>95 </v>
      </c>
    </row>
    <row r="111" ht="13.5">
      <c r="A111" t="str">
        <f>'協会登録'!A104&amp;" "&amp;'協会登録'!B104&amp;'協会登録'!C104</f>
        <v>96 </v>
      </c>
    </row>
    <row r="112" ht="13.5">
      <c r="A112" t="str">
        <f>'協会登録'!A105&amp;" "&amp;'協会登録'!B105&amp;'協会登録'!C105</f>
        <v>97 </v>
      </c>
    </row>
    <row r="113" ht="13.5">
      <c r="A113" t="str">
        <f>'協会登録'!A106&amp;" "&amp;'協会登録'!B106&amp;'協会登録'!C106</f>
        <v>98 </v>
      </c>
    </row>
    <row r="114" ht="13.5">
      <c r="A114" t="str">
        <f>'協会登録'!A107&amp;" "&amp;'協会登録'!B107&amp;'協会登録'!C107</f>
        <v>99 </v>
      </c>
    </row>
    <row r="115" ht="13.5">
      <c r="A115" t="str">
        <f>'協会登録'!A108&amp;" "&amp;'協会登録'!B108&amp;'協会登録'!C108</f>
        <v>100 </v>
      </c>
    </row>
  </sheetData>
  <sheetProtection/>
  <mergeCells count="14">
    <mergeCell ref="D3:E3"/>
    <mergeCell ref="G15:H15"/>
    <mergeCell ref="E15:F15"/>
    <mergeCell ref="F7:G7"/>
    <mergeCell ref="F8:G8"/>
    <mergeCell ref="F9:G9"/>
    <mergeCell ref="F11:G11"/>
    <mergeCell ref="F12:G12"/>
    <mergeCell ref="G48:I48"/>
    <mergeCell ref="F6:H6"/>
    <mergeCell ref="F13:G13"/>
    <mergeCell ref="F10:G10"/>
    <mergeCell ref="G50:I50"/>
    <mergeCell ref="F5:G5"/>
  </mergeCells>
  <printOptions/>
  <pageMargins left="0.7874015748031497" right="0.7874015748031497" top="0.984251968503937" bottom="0.984251968503937" header="0.5118110236220472" footer="0.5118110236220472"/>
  <pageSetup fitToHeight="1" fitToWidth="1" horizontalDpi="300" verticalDpi="300" orientation="portrait" paperSize="9" scale="93" r:id="rId1"/>
</worksheet>
</file>

<file path=xl/worksheets/sheet3.xml><?xml version="1.0" encoding="utf-8"?>
<worksheet xmlns="http://schemas.openxmlformats.org/spreadsheetml/2006/main" xmlns:r="http://schemas.openxmlformats.org/officeDocument/2006/relationships">
  <sheetPr>
    <pageSetUpPr fitToPage="1"/>
  </sheetPr>
  <dimension ref="A1:N126"/>
  <sheetViews>
    <sheetView showZeros="0" zoomScalePageLayoutView="0" workbookViewId="0" topLeftCell="A13">
      <selection activeCell="D2" sqref="D2"/>
    </sheetView>
  </sheetViews>
  <sheetFormatPr defaultColWidth="9.00390625" defaultRowHeight="13.5"/>
  <cols>
    <col min="1" max="1" width="14.00390625" style="0" customWidth="1"/>
    <col min="2" max="2" width="8.00390625" style="0" customWidth="1"/>
    <col min="4" max="4" width="4.00390625" style="0" customWidth="1"/>
    <col min="5" max="5" width="7.75390625" style="0" customWidth="1"/>
    <col min="6" max="6" width="8.25390625" style="0" customWidth="1"/>
    <col min="7" max="7" width="7.75390625" style="0" customWidth="1"/>
    <col min="8" max="8" width="8.50390625" style="0" customWidth="1"/>
    <col min="9" max="9" width="8.00390625" style="0" customWidth="1"/>
    <col min="10" max="10" width="8.125" style="0" customWidth="1"/>
    <col min="12" max="12" width="8.00390625" style="0" customWidth="1"/>
    <col min="13" max="13" width="8.25390625" style="0" customWidth="1"/>
  </cols>
  <sheetData>
    <row r="1" spans="4:14" ht="29.25" customHeight="1">
      <c r="D1" s="11" t="s">
        <v>269</v>
      </c>
      <c r="E1" s="10"/>
      <c r="F1" s="10"/>
      <c r="G1" s="10"/>
      <c r="H1" s="10"/>
      <c r="I1" s="10"/>
      <c r="J1" s="10"/>
      <c r="K1" s="10"/>
      <c r="L1" s="10"/>
      <c r="M1" s="13"/>
      <c r="N1" s="13"/>
    </row>
    <row r="2" ht="7.5" customHeight="1" thickBot="1"/>
    <row r="3" spans="4:5" ht="30" customHeight="1" thickBot="1">
      <c r="D3" s="91" t="str">
        <f>'協会登録'!E3&amp;"子"</f>
        <v>子</v>
      </c>
      <c r="E3" s="92"/>
    </row>
    <row r="5" spans="5:12" ht="13.5">
      <c r="E5" s="8" t="s">
        <v>170</v>
      </c>
      <c r="F5" s="87">
        <f>'協会登録'!B3</f>
        <v>0</v>
      </c>
      <c r="G5" s="87"/>
      <c r="H5" s="8"/>
      <c r="I5" s="8"/>
      <c r="J5" s="8"/>
      <c r="K5" s="8"/>
      <c r="L5" s="8"/>
    </row>
    <row r="6" spans="5:12" ht="14.25">
      <c r="E6" s="8" t="s">
        <v>197</v>
      </c>
      <c r="F6" s="85">
        <f>'協会登録'!H3</f>
        <v>0</v>
      </c>
      <c r="G6" s="86"/>
      <c r="H6" s="86"/>
      <c r="I6" s="8"/>
      <c r="J6" s="12"/>
      <c r="K6" s="8"/>
      <c r="L6" s="8"/>
    </row>
    <row r="7" spans="5:12" ht="13.5">
      <c r="E7" s="8" t="s">
        <v>198</v>
      </c>
      <c r="F7" s="97">
        <f>'協会登録'!N3</f>
        <v>0</v>
      </c>
      <c r="G7" s="98"/>
      <c r="H7" s="8"/>
      <c r="I7" s="8"/>
      <c r="J7" s="8"/>
      <c r="K7" s="8"/>
      <c r="L7" s="8"/>
    </row>
    <row r="8" spans="5:12" ht="13.5">
      <c r="E8" s="8" t="s">
        <v>204</v>
      </c>
      <c r="F8" s="99">
        <f>'協会登録'!P3</f>
        <v>0</v>
      </c>
      <c r="G8" s="88"/>
      <c r="H8" s="8"/>
      <c r="I8" s="8"/>
      <c r="J8" s="8"/>
      <c r="K8" s="8"/>
      <c r="L8" s="8"/>
    </row>
    <row r="9" spans="5:12" ht="13.5">
      <c r="E9" s="19" t="s">
        <v>196</v>
      </c>
      <c r="F9" s="87"/>
      <c r="G9" s="87"/>
      <c r="H9" s="60" t="s">
        <v>266</v>
      </c>
      <c r="I9" s="8"/>
      <c r="J9" s="8"/>
      <c r="K9" s="8"/>
      <c r="L9" s="8"/>
    </row>
    <row r="10" spans="5:12" ht="13.5">
      <c r="E10" s="8" t="s">
        <v>199</v>
      </c>
      <c r="F10" s="88">
        <f>'協会登録'!B6</f>
        <v>0</v>
      </c>
      <c r="G10" s="88"/>
      <c r="H10" s="8" t="s">
        <v>203</v>
      </c>
      <c r="I10" s="8"/>
      <c r="J10" s="8"/>
      <c r="K10" s="8"/>
      <c r="L10" s="8"/>
    </row>
    <row r="11" spans="5:12" ht="13.5">
      <c r="E11" s="8" t="s">
        <v>200</v>
      </c>
      <c r="F11" s="87"/>
      <c r="G11" s="87"/>
      <c r="H11" s="8" t="s">
        <v>203</v>
      </c>
      <c r="I11" s="8"/>
      <c r="J11" s="8"/>
      <c r="K11" s="8"/>
      <c r="L11" s="8"/>
    </row>
    <row r="12" spans="5:12" ht="13.5">
      <c r="E12" s="9" t="s">
        <v>201</v>
      </c>
      <c r="F12" s="87"/>
      <c r="G12" s="87"/>
      <c r="H12" s="8"/>
      <c r="I12" s="8"/>
      <c r="J12" s="8"/>
      <c r="K12" s="8"/>
      <c r="L12" s="8"/>
    </row>
    <row r="13" spans="5:12" ht="13.5">
      <c r="E13" s="8" t="s">
        <v>202</v>
      </c>
      <c r="F13" s="87"/>
      <c r="G13" s="87"/>
      <c r="H13" s="8"/>
      <c r="I13" s="8"/>
      <c r="J13" s="8"/>
      <c r="K13" s="8"/>
      <c r="L13" s="8"/>
    </row>
    <row r="14" spans="4:14" ht="13.5">
      <c r="D14" s="8"/>
      <c r="E14" s="8"/>
      <c r="F14" s="8"/>
      <c r="G14" s="8"/>
      <c r="H14" s="8"/>
      <c r="I14" s="8"/>
      <c r="J14" s="8"/>
      <c r="K14" s="8"/>
      <c r="L14" s="8"/>
      <c r="M14" s="8"/>
      <c r="N14" s="8"/>
    </row>
    <row r="15" spans="1:14" ht="26.25" customHeight="1" thickBot="1">
      <c r="A15" s="25" t="s">
        <v>225</v>
      </c>
      <c r="B15" s="26" t="s">
        <v>224</v>
      </c>
      <c r="D15" s="14" t="s">
        <v>205</v>
      </c>
      <c r="E15" s="95" t="s">
        <v>223</v>
      </c>
      <c r="F15" s="96"/>
      <c r="G15" s="93" t="s">
        <v>219</v>
      </c>
      <c r="H15" s="94"/>
      <c r="I15" s="15" t="s">
        <v>206</v>
      </c>
      <c r="J15" s="20" t="s">
        <v>207</v>
      </c>
      <c r="K15" s="16" t="s">
        <v>220</v>
      </c>
      <c r="L15" s="17" t="s">
        <v>194</v>
      </c>
      <c r="M15" s="18" t="s">
        <v>209</v>
      </c>
      <c r="N15" s="17" t="s">
        <v>195</v>
      </c>
    </row>
    <row r="16" spans="1:14" ht="16.5" customHeight="1" thickBot="1">
      <c r="A16" t="str">
        <f>'協会登録'!A9&amp;" "&amp;'協会登録'!B9&amp;'協会登録'!C9</f>
        <v>1 </v>
      </c>
      <c r="B16" s="24"/>
      <c r="D16" s="14">
        <v>1</v>
      </c>
      <c r="E16" s="14">
        <f>IF(B16&gt;0,VLOOKUP($B$16,'協会登録'!$A$9:$AK$115,2),"")</f>
      </c>
      <c r="F16" s="14">
        <f>IF(B16&gt;0,VLOOKUP($B$16,'協会登録'!$A$9:$AK$115,3),"")</f>
      </c>
      <c r="G16" s="52">
        <f>IF(B16&gt;0,VLOOKUP($B$16,'協会登録'!$A$9:$AK$115,4),"")</f>
      </c>
      <c r="H16" s="54">
        <f>IF(B16&gt;0,VLOOKUP($B16,'協会登録'!$A$9:$AK$115,5),"")</f>
      </c>
      <c r="I16" s="14"/>
      <c r="J16" s="14"/>
      <c r="K16" s="14"/>
      <c r="L16" s="14">
        <f>IF(B16&gt;0,VLOOKUP($B$16,'協会登録'!$A$9:$AK$115,9),"")</f>
      </c>
      <c r="M16" s="14"/>
      <c r="N16" s="14">
        <f>IF(B16&gt;0,VLOOKUP($B$16,'協会登録'!$A$9:$AK$115,10),"")</f>
      </c>
    </row>
    <row r="17" spans="1:14" ht="16.5" customHeight="1" thickBot="1">
      <c r="A17" t="str">
        <f>'協会登録'!A10&amp;" "&amp;'協会登録'!B10&amp;'協会登録'!C10</f>
        <v>2 </v>
      </c>
      <c r="B17" s="24"/>
      <c r="D17" s="14">
        <v>2</v>
      </c>
      <c r="E17" s="28">
        <f>IF(B17&gt;0,VLOOKUP($B$17,'協会登録'!$A$9:$AK$115,2),"")</f>
      </c>
      <c r="F17" s="14">
        <f>IF(B17&gt;0,VLOOKUP($B$17,'協会登録'!$A$9:$AK$115,3),"")</f>
      </c>
      <c r="G17" s="52">
        <f>IF(B17&gt;0,VLOOKUP($B$17,'協会登録'!$A$9:$AK$115,4),"")</f>
      </c>
      <c r="H17" s="54">
        <f>IF(B17&gt;0,VLOOKUP($B17,'協会登録'!$A$9:$AK$115,5),"")</f>
      </c>
      <c r="I17" s="14"/>
      <c r="J17" s="14"/>
      <c r="K17" s="14"/>
      <c r="L17" s="14">
        <f>IF(B17&gt;0,VLOOKUP($B$17,'協会登録'!$A$9:$AK$115,9),"")</f>
      </c>
      <c r="M17" s="14"/>
      <c r="N17" s="14">
        <f>IF(B17&gt;0,VLOOKUP($B$17,'協会登録'!$A$9:$AK$115,10),"")</f>
      </c>
    </row>
    <row r="18" spans="1:14" ht="16.5" customHeight="1" thickBot="1">
      <c r="A18" t="str">
        <f>'協会登録'!A11&amp;" "&amp;'協会登録'!B11&amp;'協会登録'!C11</f>
        <v>3 </v>
      </c>
      <c r="B18" s="24"/>
      <c r="D18" s="14">
        <v>3</v>
      </c>
      <c r="E18" s="28">
        <f>IF(B18&gt;0,VLOOKUP($B$18,'協会登録'!$A$9:$AK$115,2),"")</f>
      </c>
      <c r="F18" s="14">
        <f>IF(B18&gt;0,VLOOKUP($B$18,'協会登録'!$A$9:$AK$115,3),"")</f>
      </c>
      <c r="G18" s="53">
        <f>IF(B18&gt;0,VLOOKUP($B$18,'協会登録'!$A$9:$AK$115,4),"")</f>
      </c>
      <c r="H18" s="54">
        <f>IF(B18&gt;0,VLOOKUP($B18,'協会登録'!$A$9:$AK$115,5),"")</f>
      </c>
      <c r="I18" s="14"/>
      <c r="J18" s="14"/>
      <c r="K18" s="14"/>
      <c r="L18" s="14">
        <f>IF(B18&gt;0,VLOOKUP($B$18,'協会登録'!$A$9:$AK$115,9),"")</f>
      </c>
      <c r="M18" s="14"/>
      <c r="N18" s="14">
        <f>IF(B18&gt;0,VLOOKUP($B$18,'協会登録'!$A$9:$AK$115,10),"")</f>
      </c>
    </row>
    <row r="19" spans="1:14" ht="16.5" customHeight="1" thickBot="1">
      <c r="A19" t="str">
        <f>'協会登録'!A12&amp;" "&amp;'協会登録'!B12&amp;'協会登録'!C12</f>
        <v>4 </v>
      </c>
      <c r="B19" s="24"/>
      <c r="D19" s="14">
        <v>4</v>
      </c>
      <c r="E19" s="14">
        <f>IF(B19&gt;0,VLOOKUP($B$19,'協会登録'!$A$9:$AK$115,2),"")</f>
      </c>
      <c r="F19" s="14">
        <f>IF(B19&gt;0,VLOOKUP($B$19,'協会登録'!$A$9:$AK$115,3),"")</f>
      </c>
      <c r="G19" s="53">
        <f>IF(B19&gt;0,VLOOKUP($B$19,'協会登録'!$A$9:$AK$115,4),"")</f>
      </c>
      <c r="H19" s="54">
        <f>IF(B19&gt;0,VLOOKUP($B19,'協会登録'!$A$9:$AK$115,5),"")</f>
      </c>
      <c r="I19" s="14"/>
      <c r="J19" s="14"/>
      <c r="K19" s="14"/>
      <c r="L19" s="14">
        <f>IF(B19&gt;0,VLOOKUP($B$19,'協会登録'!$A$9:$AK$115,9),"")</f>
      </c>
      <c r="M19" s="14"/>
      <c r="N19" s="14">
        <f>IF(B19&gt;0,VLOOKUP($B$19,'協会登録'!$A$9:$AK$115,10),"")</f>
      </c>
    </row>
    <row r="20" spans="1:14" ht="16.5" customHeight="1" thickBot="1">
      <c r="A20" t="str">
        <f>'協会登録'!A13&amp;" "&amp;'協会登録'!B13&amp;'協会登録'!C13</f>
        <v>5 </v>
      </c>
      <c r="B20" s="24"/>
      <c r="D20" s="14">
        <v>5</v>
      </c>
      <c r="E20" s="14">
        <f>IF(B20&gt;0,VLOOKUP($B$20,'協会登録'!$A$9:$AK$115,2),"")</f>
      </c>
      <c r="F20" s="14">
        <f>IF(B20&gt;0,VLOOKUP($B$20,'協会登録'!$A$9:$AK$115,3),"")</f>
      </c>
      <c r="G20" s="53">
        <f>IF(B20&gt;0,VLOOKUP($B$20,'協会登録'!$A$9:$AK$115,4),"")</f>
      </c>
      <c r="H20" s="54">
        <f>IF(B20&gt;0,VLOOKUP($B20,'協会登録'!$A$9:$AK$115,5),"")</f>
      </c>
      <c r="I20" s="14"/>
      <c r="J20" s="14"/>
      <c r="K20" s="14"/>
      <c r="L20" s="14">
        <f>IF(B20&gt;0,VLOOKUP($B$20,'協会登録'!$A$9:$AK$115,9),"")</f>
      </c>
      <c r="M20" s="14"/>
      <c r="N20" s="14">
        <f>IF(B20&gt;0,VLOOKUP($B$20,'協会登録'!$A$9:$AK$115,10),"")</f>
      </c>
    </row>
    <row r="21" spans="1:14" ht="16.5" customHeight="1" thickBot="1">
      <c r="A21" t="str">
        <f>'協会登録'!A14&amp;" "&amp;'協会登録'!B14&amp;'協会登録'!C14</f>
        <v>6 </v>
      </c>
      <c r="B21" s="24"/>
      <c r="D21" s="14">
        <v>6</v>
      </c>
      <c r="E21" s="14">
        <f>IF(B21&gt;0,VLOOKUP($B$21,'協会登録'!$A$9:$AK$115,2),"")</f>
      </c>
      <c r="F21" s="14">
        <f>IF(B21&gt;0,VLOOKUP($B$21,'協会登録'!$A$9:$AK$115,3),"")</f>
      </c>
      <c r="G21" s="53">
        <f>IF(B21&gt;0,VLOOKUP($B$21,'協会登録'!$A$9:$AK$115,4),"")</f>
      </c>
      <c r="H21" s="54">
        <f>IF(B21&gt;0,VLOOKUP($B21,'協会登録'!$A$9:$AK$115,5),"")</f>
      </c>
      <c r="I21" s="14"/>
      <c r="J21" s="14"/>
      <c r="K21" s="14"/>
      <c r="L21" s="14">
        <f>IF(B21&gt;0,VLOOKUP($B$21,'協会登録'!$A$9:$AK$115,9),"")</f>
      </c>
      <c r="M21" s="14"/>
      <c r="N21" s="14">
        <f>IF(B21&gt;0,VLOOKUP($B$21,'協会登録'!$A$9:$AK$115,10),"")</f>
      </c>
    </row>
    <row r="22" spans="1:14" ht="16.5" customHeight="1" thickBot="1">
      <c r="A22" t="str">
        <f>'協会登録'!A15&amp;" "&amp;'協会登録'!B15&amp;'協会登録'!C15</f>
        <v>7 </v>
      </c>
      <c r="B22" s="24"/>
      <c r="D22" s="14">
        <v>7</v>
      </c>
      <c r="E22" s="14">
        <f>IF(B22&gt;0,VLOOKUP($B$22,'協会登録'!$A$9:$AK$115,2),"")</f>
      </c>
      <c r="F22" s="14">
        <f>IF(B22&gt;0,VLOOKUP($B$22,'協会登録'!$A$9:$AK$115,3),"")</f>
      </c>
      <c r="G22" s="53">
        <f>IF(B22&gt;0,VLOOKUP($B$22,'協会登録'!$A$9:$AK$115,4),"")</f>
      </c>
      <c r="H22" s="54">
        <f>IF(B22&gt;0,VLOOKUP($B22,'協会登録'!$A$9:$AK$115,5),"")</f>
      </c>
      <c r="I22" s="14"/>
      <c r="J22" s="14"/>
      <c r="K22" s="14"/>
      <c r="L22" s="14">
        <f>IF(B22&gt;0,VLOOKUP($B$22,'協会登録'!$A$9:$AK$115,9),"")</f>
      </c>
      <c r="M22" s="14"/>
      <c r="N22" s="14">
        <f>IF(B22&gt;0,VLOOKUP($B$22,'協会登録'!$A$9:$AK$115,10),"")</f>
      </c>
    </row>
    <row r="23" spans="1:14" ht="16.5" customHeight="1" thickBot="1">
      <c r="A23" t="str">
        <f>'協会登録'!A16&amp;" "&amp;'協会登録'!B16&amp;'協会登録'!C16</f>
        <v>8 </v>
      </c>
      <c r="B23" s="24"/>
      <c r="D23" s="14">
        <v>8</v>
      </c>
      <c r="E23" s="14">
        <f>IF(B23&gt;0,VLOOKUP($B$23,'協会登録'!$A$9:$AK$115,2),"")</f>
      </c>
      <c r="F23" s="14">
        <f>IF(B23&gt;0,VLOOKUP($B$23,'協会登録'!$A$9:$AK$115,3),"")</f>
      </c>
      <c r="G23" s="53">
        <f>IF(B23&gt;0,VLOOKUP($B$23,'協会登録'!$A$9:$AK$115,4),"")</f>
      </c>
      <c r="H23" s="54">
        <f>IF(B23&gt;0,VLOOKUP($B23,'協会登録'!$A$9:$AK$115,5),"")</f>
      </c>
      <c r="I23" s="14"/>
      <c r="J23" s="14"/>
      <c r="K23" s="14"/>
      <c r="L23" s="14">
        <f>IF(B23&gt;0,VLOOKUP($B$23,'協会登録'!$A$9:$AK$115,9),"")</f>
      </c>
      <c r="M23" s="14"/>
      <c r="N23" s="14">
        <f>IF(B23&gt;0,VLOOKUP($B$23,'協会登録'!$A$9:$AK$115,10),"")</f>
      </c>
    </row>
    <row r="24" spans="1:14" ht="16.5" customHeight="1" thickBot="1">
      <c r="A24" t="str">
        <f>'協会登録'!A17&amp;" "&amp;'協会登録'!B17&amp;'協会登録'!C17</f>
        <v>9 </v>
      </c>
      <c r="B24" s="24"/>
      <c r="D24" s="14">
        <v>9</v>
      </c>
      <c r="E24" s="14">
        <f>IF(B24&gt;0,VLOOKUP($B$24,'協会登録'!$A$9:$AK$115,2),"")</f>
      </c>
      <c r="F24" s="14">
        <f>IF(B24&gt;0,VLOOKUP($B$24,'協会登録'!$A$9:$AK$115,3),"")</f>
      </c>
      <c r="G24" s="53">
        <f>IF(B24&gt;0,VLOOKUP($B$24,'協会登録'!$A$9:$AK$115,4),"")</f>
      </c>
      <c r="H24" s="54">
        <f>IF(B24&gt;0,VLOOKUP($B24,'協会登録'!$A$9:$AK$115,5),"")</f>
      </c>
      <c r="I24" s="14"/>
      <c r="J24" s="14"/>
      <c r="K24" s="14"/>
      <c r="L24" s="14">
        <f>IF(B24&gt;0,VLOOKUP($B$24,'協会登録'!$A$9:$AK$115,9),"")</f>
      </c>
      <c r="M24" s="14"/>
      <c r="N24" s="14">
        <f>IF(B24&gt;0,VLOOKUP($B$24,'協会登録'!$A$9:$AK$115,10),"")</f>
      </c>
    </row>
    <row r="25" spans="1:14" ht="16.5" customHeight="1" thickBot="1">
      <c r="A25" t="str">
        <f>'協会登録'!A18&amp;" "&amp;'協会登録'!B18&amp;'協会登録'!C18</f>
        <v>10 </v>
      </c>
      <c r="B25" s="24"/>
      <c r="D25" s="14">
        <v>10</v>
      </c>
      <c r="E25" s="14">
        <f>IF(B25&gt;0,VLOOKUP($B$25,'協会登録'!$A$9:$AK$115,2),"")</f>
      </c>
      <c r="F25" s="14">
        <f>IF(B25&gt;0,VLOOKUP($B$25,'協会登録'!$A$9:$AK$115,3),"")</f>
      </c>
      <c r="G25" s="53">
        <f>IF(B25&gt;0,VLOOKUP($B$25,'協会登録'!$A$9:$AK$115,4),"")</f>
      </c>
      <c r="H25" s="54">
        <f>IF(B25&gt;0,VLOOKUP($B25,'協会登録'!$A$9:$AK$115,5),"")</f>
      </c>
      <c r="I25" s="14"/>
      <c r="J25" s="14"/>
      <c r="K25" s="14"/>
      <c r="L25" s="14">
        <f>IF(B25&gt;0,VLOOKUP($B$25,'協会登録'!$A$9:$AK$115,9),"")</f>
      </c>
      <c r="M25" s="14"/>
      <c r="N25" s="14">
        <f>IF(B25&gt;0,VLOOKUP($B$25,'協会登録'!$A$9:$AK$115,10),"")</f>
      </c>
    </row>
    <row r="26" spans="1:14" ht="16.5" customHeight="1" thickBot="1">
      <c r="A26" t="str">
        <f>'協会登録'!A19&amp;" "&amp;'協会登録'!B19&amp;'協会登録'!C19</f>
        <v>11 </v>
      </c>
      <c r="B26" s="24"/>
      <c r="D26" s="14">
        <v>11</v>
      </c>
      <c r="E26" s="14">
        <f>IF(B26&gt;0,VLOOKUP($B$26,'協会登録'!$A$9:$AK$115,2),"")</f>
      </c>
      <c r="F26" s="14">
        <f>IF(B26&gt;0,VLOOKUP($B$26,'協会登録'!$A$9:$AK$115,3),"")</f>
      </c>
      <c r="G26" s="53">
        <f>IF(B26&gt;0,VLOOKUP($B$26,'協会登録'!$A$9:$AK$115,4),"")</f>
      </c>
      <c r="H26" s="54">
        <f>IF(B26&gt;0,VLOOKUP($B26,'協会登録'!$A$9:$AK$115,5),"")</f>
      </c>
      <c r="I26" s="14"/>
      <c r="J26" s="14"/>
      <c r="K26" s="14"/>
      <c r="L26" s="14">
        <f>IF(B26&gt;0,VLOOKUP($B$26,'協会登録'!$A$9:$AK$115,9),"")</f>
      </c>
      <c r="M26" s="14"/>
      <c r="N26" s="14">
        <f>IF(B26&gt;0,VLOOKUP($B$26,'協会登録'!$A$9:$AK$115,10),"")</f>
      </c>
    </row>
    <row r="27" spans="1:14" ht="16.5" customHeight="1" thickBot="1">
      <c r="A27" t="str">
        <f>'協会登録'!A20&amp;" "&amp;'協会登録'!B20&amp;'協会登録'!C20</f>
        <v>12 </v>
      </c>
      <c r="B27" s="24"/>
      <c r="D27" s="14">
        <v>12</v>
      </c>
      <c r="E27" s="14">
        <f>IF(B27&gt;0,VLOOKUP($B$27,'協会登録'!$A$9:$AK$115,2),"")</f>
      </c>
      <c r="F27" s="14">
        <f>IF(B27&gt;0,VLOOKUP($B$27,'協会登録'!$A$9:$AK$115,3),"")</f>
      </c>
      <c r="G27" s="53">
        <f>IF(B27&gt;0,VLOOKUP($B$27,'協会登録'!$A$9:$AK$115,4),"")</f>
      </c>
      <c r="H27" s="54">
        <f>IF(B27&gt;0,VLOOKUP($B27,'協会登録'!$A$9:$AK$115,5),"")</f>
      </c>
      <c r="I27" s="14"/>
      <c r="J27" s="14"/>
      <c r="K27" s="14"/>
      <c r="L27" s="14">
        <f>IF(B27&gt;0,VLOOKUP($B$27,'協会登録'!$A$9:$AK$115,9),"")</f>
      </c>
      <c r="M27" s="14"/>
      <c r="N27" s="14">
        <f>IF(B27&gt;0,VLOOKUP($B$27,'協会登録'!$A$9:$AK$115,10),"")</f>
      </c>
    </row>
    <row r="28" spans="1:14" ht="16.5" customHeight="1" thickBot="1">
      <c r="A28" t="str">
        <f>'協会登録'!A21&amp;" "&amp;'協会登録'!B21&amp;'協会登録'!C21</f>
        <v>13 </v>
      </c>
      <c r="B28" s="24"/>
      <c r="D28" s="14">
        <v>13</v>
      </c>
      <c r="E28" s="14">
        <f>IF(B28&gt;0,VLOOKUP($B$28,'協会登録'!$A$9:$AK$115,2),"")</f>
      </c>
      <c r="F28" s="14">
        <f>IF(B28&gt;0,VLOOKUP($B$28,'協会登録'!$A$9:$AK$115,3),"")</f>
      </c>
      <c r="G28" s="53">
        <f>IF(B28&gt;0,VLOOKUP($B$28,'協会登録'!$A$9:$AK$115,4),"")</f>
      </c>
      <c r="H28" s="54">
        <f>IF(B28&gt;0,VLOOKUP($B28,'協会登録'!$A$9:$AK$115,5),"")</f>
      </c>
      <c r="I28" s="14"/>
      <c r="J28" s="14"/>
      <c r="K28" s="14"/>
      <c r="L28" s="14">
        <f>IF(B28&gt;0,VLOOKUP($B$28,'協会登録'!$A$9:$AK$115,9),"")</f>
      </c>
      <c r="M28" s="14"/>
      <c r="N28" s="14">
        <f>IF(B28&gt;0,VLOOKUP($B$28,'協会登録'!$A$9:$AK$115,10),"")</f>
      </c>
    </row>
    <row r="29" spans="1:14" ht="16.5" customHeight="1" thickBot="1">
      <c r="A29" t="str">
        <f>'協会登録'!A22&amp;" "&amp;'協会登録'!B22&amp;'協会登録'!C22</f>
        <v>14 </v>
      </c>
      <c r="B29" s="24"/>
      <c r="D29" s="14">
        <v>14</v>
      </c>
      <c r="E29" s="14">
        <f>IF(B29&gt;0,VLOOKUP($B$29,'協会登録'!$A$9:$AK$115,2),"")</f>
      </c>
      <c r="F29" s="14">
        <f>IF(B29&gt;0,VLOOKUP($B$29,'協会登録'!$A$9:$AK$115,3),"")</f>
      </c>
      <c r="G29" s="53">
        <f>IF(B29&gt;0,VLOOKUP($B$29,'協会登録'!$A$9:$AK$115,4),"")</f>
      </c>
      <c r="H29" s="54">
        <f>IF(B29&gt;0,VLOOKUP($B29,'協会登録'!$A$9:$AK$115,5),"")</f>
      </c>
      <c r="I29" s="14"/>
      <c r="J29" s="14"/>
      <c r="K29" s="14"/>
      <c r="L29" s="14">
        <f>IF(B29&gt;0,VLOOKUP($B$29,'協会登録'!$A$9:$AK$115,9),"")</f>
      </c>
      <c r="M29" s="14"/>
      <c r="N29" s="14">
        <f>IF(B29&gt;0,VLOOKUP($B$29,'協会登録'!$A$9:$AK$115,10),"")</f>
      </c>
    </row>
    <row r="30" spans="1:14" ht="16.5" customHeight="1" thickBot="1">
      <c r="A30" t="str">
        <f>'協会登録'!A23&amp;" "&amp;'協会登録'!B23&amp;'協会登録'!C23</f>
        <v>15 </v>
      </c>
      <c r="B30" s="24"/>
      <c r="D30" s="14">
        <v>15</v>
      </c>
      <c r="E30" s="14">
        <f>IF(B30&gt;0,VLOOKUP($B$30,'協会登録'!$A$9:$AK$115,2),"")</f>
      </c>
      <c r="F30" s="14">
        <f>IF(B30&gt;0,VLOOKUP($B$30,'協会登録'!$A$9:$AK$115,3),"")</f>
      </c>
      <c r="G30" s="53">
        <f>IF(B30&gt;0,VLOOKUP($B$30,'協会登録'!$A$9:$AK$115,4),"")</f>
      </c>
      <c r="H30" s="54">
        <f>IF(B30&gt;0,VLOOKUP($B30,'協会登録'!$A$9:$AK$115,5),"")</f>
      </c>
      <c r="I30" s="14"/>
      <c r="J30" s="14"/>
      <c r="K30" s="14"/>
      <c r="L30" s="14">
        <f>IF(B30&gt;0,VLOOKUP($B$30,'協会登録'!$A$9:$AK$115,9),"")</f>
      </c>
      <c r="M30" s="14"/>
      <c r="N30" s="14">
        <f>IF(B30&gt;0,VLOOKUP($B$30,'協会登録'!$A$9:$AK$115,10),"")</f>
      </c>
    </row>
    <row r="31" spans="1:14" ht="16.5" customHeight="1" thickBot="1">
      <c r="A31" t="str">
        <f>'協会登録'!A24&amp;" "&amp;'協会登録'!B24&amp;'協会登録'!C24</f>
        <v>16 </v>
      </c>
      <c r="B31" s="24"/>
      <c r="D31" s="14">
        <v>16</v>
      </c>
      <c r="E31" s="14">
        <f>IF(B31&gt;0,VLOOKUP($B$30,'協会登録'!$A$9:$AK$115,2),"")</f>
      </c>
      <c r="F31" s="14">
        <f>IF(B31&gt;0,VLOOKUP($B$30,'協会登録'!$A$9:$AK$115,3),"")</f>
      </c>
      <c r="G31" s="53">
        <f>IF(B31&gt;0,VLOOKUP($B$30,'協会登録'!$A$9:$AK$115,4),"")</f>
      </c>
      <c r="H31" s="54">
        <f>IF(B31&gt;0,VLOOKUP($B31,'協会登録'!$A$9:$AK$115,5),"")</f>
      </c>
      <c r="I31" s="14"/>
      <c r="J31" s="14"/>
      <c r="K31" s="14"/>
      <c r="L31" s="14">
        <f>IF(B31&gt;0,VLOOKUP($B$30,'協会登録'!$A$9:$AK$115,9),"")</f>
      </c>
      <c r="M31" s="14"/>
      <c r="N31" s="14">
        <f>IF(B31&gt;0,VLOOKUP($B$30,'協会登録'!$A$9:$AK$115,10),"")</f>
      </c>
    </row>
    <row r="32" spans="1:14" ht="16.5" customHeight="1" thickBot="1">
      <c r="A32" t="str">
        <f>'協会登録'!A25&amp;" "&amp;'協会登録'!B25&amp;'協会登録'!C25</f>
        <v>17 </v>
      </c>
      <c r="B32" s="24"/>
      <c r="D32" s="14">
        <v>17</v>
      </c>
      <c r="E32" s="14">
        <f>IF(B32&gt;0,VLOOKUP($B$30,'協会登録'!$A$9:$AK$115,2),"")</f>
      </c>
      <c r="F32" s="14">
        <f>IF(B32&gt;0,VLOOKUP($B$30,'協会登録'!$A$9:$AK$115,3),"")</f>
      </c>
      <c r="G32" s="53">
        <f>IF(B32&gt;0,VLOOKUP($B$30,'協会登録'!$A$9:$AK$115,4),"")</f>
      </c>
      <c r="H32" s="54">
        <f>IF(B32&gt;0,VLOOKUP($B32,'協会登録'!$A$9:$AK$115,5),"")</f>
      </c>
      <c r="I32" s="14"/>
      <c r="J32" s="14"/>
      <c r="K32" s="14"/>
      <c r="L32" s="14">
        <f>IF(B32&gt;0,VLOOKUP($B$30,'協会登録'!$A$9:$AK$115,9),"")</f>
      </c>
      <c r="M32" s="14"/>
      <c r="N32" s="14">
        <f>IF(B32&gt;0,VLOOKUP($B$30,'協会登録'!$A$9:$AK$115,10),"")</f>
      </c>
    </row>
    <row r="33" spans="1:14" ht="16.5" customHeight="1" thickBot="1">
      <c r="A33" t="str">
        <f>'協会登録'!A26&amp;" "&amp;'協会登録'!B26&amp;'協会登録'!C26</f>
        <v>18 </v>
      </c>
      <c r="B33" s="24"/>
      <c r="D33" s="14">
        <v>18</v>
      </c>
      <c r="E33" s="14">
        <f>IF(B33&gt;0,VLOOKUP($B$30,'協会登録'!$A$9:$AK$115,2),"")</f>
      </c>
      <c r="F33" s="14">
        <f>IF(B33&gt;0,VLOOKUP($B$30,'協会登録'!$A$9:$AK$115,3),"")</f>
      </c>
      <c r="G33" s="53">
        <f>IF(B33&gt;0,VLOOKUP($B$30,'協会登録'!$A$9:$AK$115,4),"")</f>
      </c>
      <c r="H33" s="54">
        <f>IF(B33&gt;0,VLOOKUP($B33,'協会登録'!$A$9:$AK$115,5),"")</f>
      </c>
      <c r="I33" s="14"/>
      <c r="J33" s="14"/>
      <c r="K33" s="14"/>
      <c r="L33" s="14">
        <f>IF(B33&gt;0,VLOOKUP($B$30,'協会登録'!$A$9:$AK$115,9),"")</f>
      </c>
      <c r="M33" s="14"/>
      <c r="N33" s="14">
        <f>IF(B33&gt;0,VLOOKUP($B$30,'協会登録'!$A$9:$AK$115,10),"")</f>
      </c>
    </row>
    <row r="34" spans="1:14" ht="16.5" customHeight="1" thickBot="1">
      <c r="A34" t="str">
        <f>'協会登録'!A27&amp;" "&amp;'協会登録'!B27&amp;'協会登録'!C27</f>
        <v>19 </v>
      </c>
      <c r="B34" s="24"/>
      <c r="D34" s="14">
        <v>19</v>
      </c>
      <c r="E34" s="14">
        <f>IF(B34&gt;0,VLOOKUP($B$30,'協会登録'!$A$9:$AK$115,2),"")</f>
      </c>
      <c r="F34" s="14">
        <f>IF(B34&gt;0,VLOOKUP($B$30,'協会登録'!$A$9:$AK$115,3),"")</f>
      </c>
      <c r="G34" s="53">
        <f>IF(B34&gt;0,VLOOKUP($B$30,'協会登録'!$A$9:$AK$115,4),"")</f>
      </c>
      <c r="H34" s="54">
        <f>IF(B34&gt;0,VLOOKUP($B34,'協会登録'!$A$9:$AK$115,5),"")</f>
      </c>
      <c r="I34" s="14"/>
      <c r="J34" s="14"/>
      <c r="K34" s="14"/>
      <c r="L34" s="14">
        <f>IF(B34&gt;0,VLOOKUP($B$30,'協会登録'!$A$9:$AK$115,9),"")</f>
      </c>
      <c r="M34" s="14"/>
      <c r="N34" s="14">
        <f>IF(B34&gt;0,VLOOKUP($B$30,'協会登録'!$A$9:$AK$115,10),"")</f>
      </c>
    </row>
    <row r="35" spans="1:14" ht="16.5" customHeight="1" thickBot="1">
      <c r="A35" t="str">
        <f>'協会登録'!A28&amp;" "&amp;'協会登録'!B28&amp;'協会登録'!C28</f>
        <v>20 </v>
      </c>
      <c r="B35" s="24"/>
      <c r="D35" s="14">
        <v>20</v>
      </c>
      <c r="E35" s="14">
        <f>IF(B35&gt;0,VLOOKUP($B$30,'協会登録'!$A$9:$AK$115,2),"")</f>
      </c>
      <c r="F35" s="14">
        <f>IF(B35&gt;0,VLOOKUP($B$30,'協会登録'!$A$9:$AK$115,3),"")</f>
      </c>
      <c r="G35" s="53">
        <f>IF(B35&gt;0,VLOOKUP($B$30,'協会登録'!$A$9:$AK$115,4),"")</f>
      </c>
      <c r="H35" s="54">
        <f>IF(B35&gt;0,VLOOKUP($B35,'協会登録'!$A$9:$AK$115,5),"")</f>
      </c>
      <c r="I35" s="14"/>
      <c r="J35" s="14"/>
      <c r="K35" s="14"/>
      <c r="L35" s="14">
        <f>IF(B35&gt;0,VLOOKUP($B$30,'協会登録'!$A$9:$AK$115,9),"")</f>
      </c>
      <c r="M35" s="14"/>
      <c r="N35" s="14">
        <f>IF(B35&gt;0,VLOOKUP($B$30,'協会登録'!$A$9:$AK$115,10),"")</f>
      </c>
    </row>
    <row r="36" spans="1:14" ht="16.5" customHeight="1" thickBot="1">
      <c r="A36" t="str">
        <f>'協会登録'!A29&amp;" "&amp;'協会登録'!B29&amp;'協会登録'!C29</f>
        <v>21 </v>
      </c>
      <c r="B36" s="24"/>
      <c r="D36" s="14">
        <v>21</v>
      </c>
      <c r="E36" s="14">
        <f>IF(B36&gt;0,VLOOKUP($B$30,'協会登録'!$A$9:$AK$115,2),"")</f>
      </c>
      <c r="F36" s="14">
        <f>IF(B36&gt;0,VLOOKUP($B$30,'協会登録'!$A$9:$AK$115,3),"")</f>
      </c>
      <c r="G36" s="53">
        <f>IF(B36&gt;0,VLOOKUP($B$30,'協会登録'!$A$9:$AK$115,4),"")</f>
      </c>
      <c r="H36" s="54">
        <f>IF(B36&gt;0,VLOOKUP($B36,'協会登録'!$A$9:$AK$115,5),"")</f>
      </c>
      <c r="I36" s="14"/>
      <c r="J36" s="14"/>
      <c r="K36" s="14"/>
      <c r="L36" s="14">
        <f>IF(B36&gt;0,VLOOKUP($B$30,'協会登録'!$A$9:$AK$115,9),"")</f>
      </c>
      <c r="M36" s="14"/>
      <c r="N36" s="14">
        <f>IF(B36&gt;0,VLOOKUP($B$30,'協会登録'!$A$9:$AK$115,10),"")</f>
      </c>
    </row>
    <row r="37" spans="1:14" ht="16.5" customHeight="1" thickBot="1">
      <c r="A37" t="str">
        <f>'協会登録'!A30&amp;" "&amp;'協会登録'!B30&amp;'協会登録'!C30</f>
        <v>22 </v>
      </c>
      <c r="B37" s="24"/>
      <c r="D37" s="14">
        <v>22</v>
      </c>
      <c r="E37" s="14">
        <f>IF(B37&gt;0,VLOOKUP($B$30,'協会登録'!$A$9:$AK$115,2),"")</f>
      </c>
      <c r="F37" s="14">
        <f>IF(B37&gt;0,VLOOKUP($B$30,'協会登録'!$A$9:$AK$115,3),"")</f>
      </c>
      <c r="G37" s="53">
        <f>IF(B37&gt;0,VLOOKUP($B$30,'協会登録'!$A$9:$AK$115,4),"")</f>
      </c>
      <c r="H37" s="54">
        <f>IF(B37&gt;0,VLOOKUP($B37,'協会登録'!$A$9:$AK$115,5),"")</f>
      </c>
      <c r="I37" s="14"/>
      <c r="J37" s="14"/>
      <c r="K37" s="14"/>
      <c r="L37" s="14">
        <f>IF(B37&gt;0,VLOOKUP($B$30,'協会登録'!$A$9:$AK$115,9),"")</f>
      </c>
      <c r="M37" s="14"/>
      <c r="N37" s="14">
        <f>IF(B37&gt;0,VLOOKUP($B$30,'協会登録'!$A$9:$AK$115,10),"")</f>
      </c>
    </row>
    <row r="38" spans="1:14" ht="16.5" customHeight="1" thickBot="1">
      <c r="A38" t="str">
        <f>'協会登録'!A31&amp;" "&amp;'協会登録'!B31&amp;'協会登録'!C31</f>
        <v>23 </v>
      </c>
      <c r="B38" s="24"/>
      <c r="D38" s="14">
        <v>23</v>
      </c>
      <c r="E38" s="14">
        <f>IF(B38&gt;0,VLOOKUP($B$30,'協会登録'!$A$9:$AK$115,2),"")</f>
      </c>
      <c r="F38" s="14">
        <f>IF(B38&gt;0,VLOOKUP($B$30,'協会登録'!$A$9:$AK$115,3),"")</f>
      </c>
      <c r="G38" s="53">
        <f>IF(B38&gt;0,VLOOKUP($B$30,'協会登録'!$A$9:$AK$115,4),"")</f>
      </c>
      <c r="H38" s="54">
        <f>IF(B38&gt;0,VLOOKUP($B38,'協会登録'!$A$9:$AK$115,5),"")</f>
      </c>
      <c r="I38" s="14"/>
      <c r="J38" s="14"/>
      <c r="K38" s="14"/>
      <c r="L38" s="14">
        <f>IF(B38&gt;0,VLOOKUP($B$30,'協会登録'!$A$9:$AK$115,9),"")</f>
      </c>
      <c r="M38" s="14"/>
      <c r="N38" s="14">
        <f>IF(B38&gt;0,VLOOKUP($B$30,'協会登録'!$A$9:$AK$115,10),"")</f>
      </c>
    </row>
    <row r="39" spans="1:14" ht="16.5" customHeight="1" thickBot="1">
      <c r="A39" t="str">
        <f>'協会登録'!A32&amp;" "&amp;'協会登録'!B32&amp;'協会登録'!C32</f>
        <v>24 </v>
      </c>
      <c r="B39" s="24"/>
      <c r="D39" s="14">
        <v>24</v>
      </c>
      <c r="E39" s="14">
        <f>IF(B39&gt;0,VLOOKUP($B$30,'協会登録'!$A$9:$AK$115,2),"")</f>
      </c>
      <c r="F39" s="14">
        <f>IF(B39&gt;0,VLOOKUP($B$30,'協会登録'!$A$9:$AK$115,3),"")</f>
      </c>
      <c r="G39" s="53">
        <f>IF(B39&gt;0,VLOOKUP($B$30,'協会登録'!$A$9:$AK$115,4),"")</f>
      </c>
      <c r="H39" s="54">
        <f>IF(B39&gt;0,VLOOKUP($B39,'協会登録'!$A$9:$AK$115,5),"")</f>
      </c>
      <c r="I39" s="14"/>
      <c r="J39" s="14"/>
      <c r="K39" s="14"/>
      <c r="L39" s="14">
        <f>IF(B39&gt;0,VLOOKUP($B$30,'協会登録'!$A$9:$AK$115,9),"")</f>
      </c>
      <c r="M39" s="14"/>
      <c r="N39" s="14">
        <f>IF(B39&gt;0,VLOOKUP($B$30,'協会登録'!$A$9:$AK$115,10),"")</f>
      </c>
    </row>
    <row r="40" spans="1:14" ht="13.5">
      <c r="A40" t="str">
        <f>'協会登録'!A33&amp;" "&amp;'協会登録'!B33&amp;'協会登録'!C33</f>
        <v>25 </v>
      </c>
      <c r="D40" s="8"/>
      <c r="E40" s="8"/>
      <c r="F40" s="8"/>
      <c r="G40" s="8"/>
      <c r="H40" s="8"/>
      <c r="I40" s="8"/>
      <c r="J40" s="8"/>
      <c r="K40" s="8"/>
      <c r="L40" s="8"/>
      <c r="M40" s="8"/>
      <c r="N40" s="8"/>
    </row>
    <row r="41" spans="1:14" ht="13.5">
      <c r="A41" t="str">
        <f>'協会登録'!A34&amp;" "&amp;'協会登録'!B34&amp;'協会登録'!C34</f>
        <v>26 </v>
      </c>
      <c r="D41" s="8"/>
      <c r="E41" s="8" t="s">
        <v>210</v>
      </c>
      <c r="F41" s="8"/>
      <c r="G41" s="8"/>
      <c r="H41" s="8" t="s">
        <v>218</v>
      </c>
      <c r="I41" s="8"/>
      <c r="J41" s="8"/>
      <c r="K41" s="8"/>
      <c r="L41" s="8"/>
      <c r="M41" s="8"/>
      <c r="N41" s="8"/>
    </row>
    <row r="42" spans="1:14" ht="6.75" customHeight="1">
      <c r="A42" t="str">
        <f>'協会登録'!A35&amp;" "&amp;'協会登録'!B35&amp;'協会登録'!C35</f>
        <v>27 </v>
      </c>
      <c r="D42" s="8"/>
      <c r="E42" s="8"/>
      <c r="F42" s="8"/>
      <c r="G42" s="8"/>
      <c r="H42" s="8"/>
      <c r="I42" s="8"/>
      <c r="J42" s="8"/>
      <c r="K42" s="8"/>
      <c r="L42" s="8"/>
      <c r="M42" s="8"/>
      <c r="N42" s="8"/>
    </row>
    <row r="43" spans="1:14" ht="13.5">
      <c r="A43" t="str">
        <f>'協会登録'!A36&amp;" "&amp;'協会登録'!B36&amp;'協会登録'!C36</f>
        <v>28 </v>
      </c>
      <c r="D43" s="8"/>
      <c r="E43" s="8" t="s">
        <v>211</v>
      </c>
      <c r="F43" s="8"/>
      <c r="G43" s="8"/>
      <c r="H43" s="8"/>
      <c r="I43" s="8"/>
      <c r="J43" s="8"/>
      <c r="K43" s="8"/>
      <c r="L43" s="8"/>
      <c r="M43" s="8"/>
      <c r="N43" s="8"/>
    </row>
    <row r="44" spans="1:14" ht="13.5">
      <c r="A44" t="str">
        <f>'協会登録'!A37&amp;" "&amp;'協会登録'!B37&amp;'協会登録'!C37</f>
        <v>29 </v>
      </c>
      <c r="D44" s="8"/>
      <c r="E44" s="8"/>
      <c r="F44" s="8"/>
      <c r="G44" s="8"/>
      <c r="H44" s="8" t="s">
        <v>212</v>
      </c>
      <c r="I44" s="8"/>
      <c r="J44" s="8"/>
      <c r="K44" s="8"/>
      <c r="L44" s="8"/>
      <c r="M44" s="8"/>
      <c r="N44" s="8"/>
    </row>
    <row r="45" spans="1:14" ht="13.5">
      <c r="A45" t="str">
        <f>'協会登録'!A38&amp;" "&amp;'協会登録'!B38&amp;'協会登録'!C38</f>
        <v>30 </v>
      </c>
      <c r="D45" s="8"/>
      <c r="E45" s="8"/>
      <c r="F45" s="8"/>
      <c r="G45" s="8"/>
      <c r="H45" s="8"/>
      <c r="I45" s="8"/>
      <c r="J45" s="8"/>
      <c r="K45" s="8"/>
      <c r="L45" s="8"/>
      <c r="M45" s="8"/>
      <c r="N45" s="8"/>
    </row>
    <row r="46" spans="1:14" ht="13.5">
      <c r="A46" t="str">
        <f>'協会登録'!A39&amp;" "&amp;'協会登録'!B39&amp;'協会登録'!C39</f>
        <v>31 </v>
      </c>
      <c r="D46" s="8"/>
      <c r="E46" s="8" t="s">
        <v>213</v>
      </c>
      <c r="F46" s="8"/>
      <c r="G46" s="8"/>
      <c r="H46" s="8"/>
      <c r="I46" s="8"/>
      <c r="J46" s="8"/>
      <c r="K46" s="8"/>
      <c r="L46" s="8"/>
      <c r="M46" s="8"/>
      <c r="N46" s="8"/>
    </row>
    <row r="47" spans="1:14" ht="13.5">
      <c r="A47" t="str">
        <f>'協会登録'!A40&amp;" "&amp;'協会登録'!B40&amp;'協会登録'!C40</f>
        <v>32 </v>
      </c>
      <c r="D47" s="8"/>
      <c r="E47" s="8"/>
      <c r="F47" s="8"/>
      <c r="G47" s="8"/>
      <c r="H47" s="8"/>
      <c r="I47" s="8"/>
      <c r="J47" s="8"/>
      <c r="K47" s="8"/>
      <c r="L47" s="8"/>
      <c r="M47" s="8"/>
      <c r="N47" s="8"/>
    </row>
    <row r="48" spans="1:14" ht="13.5">
      <c r="A48" t="str">
        <f>'協会登録'!A41&amp;" "&amp;'協会登録'!B41&amp;'協会登録'!C41</f>
        <v>33 </v>
      </c>
      <c r="D48" s="8"/>
      <c r="E48" s="8"/>
      <c r="F48" s="8" t="s">
        <v>246</v>
      </c>
      <c r="G48" s="8" t="s">
        <v>214</v>
      </c>
      <c r="H48" s="8" t="s">
        <v>215</v>
      </c>
      <c r="I48" s="8" t="s">
        <v>216</v>
      </c>
      <c r="J48" s="8"/>
      <c r="K48" s="8"/>
      <c r="L48" s="8"/>
      <c r="M48" s="8"/>
      <c r="N48" s="8"/>
    </row>
    <row r="49" spans="1:14" ht="13.5">
      <c r="A49" t="str">
        <f>'協会登録'!A42&amp;" "&amp;'協会登録'!B42&amp;'協会登録'!C42</f>
        <v>34 </v>
      </c>
      <c r="D49" s="8"/>
      <c r="E49" s="8"/>
      <c r="F49" s="8"/>
      <c r="G49" s="8"/>
      <c r="H49" s="8"/>
      <c r="I49" s="8"/>
      <c r="J49" s="8"/>
      <c r="K49" s="8"/>
      <c r="L49" s="8"/>
      <c r="M49" s="8"/>
      <c r="N49" s="8"/>
    </row>
    <row r="50" spans="1:14" ht="14.25">
      <c r="A50" t="str">
        <f>'協会登録'!A43&amp;" "&amp;'協会登録'!B43&amp;'協会登録'!C43</f>
        <v>35 </v>
      </c>
      <c r="D50" s="8"/>
      <c r="E50" s="8"/>
      <c r="F50" s="27" t="s">
        <v>228</v>
      </c>
      <c r="G50" s="89">
        <f>'協会登録'!R3</f>
        <v>0</v>
      </c>
      <c r="H50" s="90"/>
      <c r="I50" s="90"/>
      <c r="J50" s="27" t="s">
        <v>229</v>
      </c>
      <c r="K50" s="27"/>
      <c r="L50" s="8"/>
      <c r="M50" s="8"/>
      <c r="N50" s="8"/>
    </row>
    <row r="51" spans="1:14" ht="13.5">
      <c r="A51" t="str">
        <f>'協会登録'!A44&amp;" "&amp;'協会登録'!B44&amp;'協会登録'!C44</f>
        <v>36 </v>
      </c>
      <c r="D51" s="8"/>
      <c r="E51" s="8"/>
      <c r="F51" s="8"/>
      <c r="G51" s="8"/>
      <c r="H51" s="8"/>
      <c r="I51" s="8"/>
      <c r="J51" s="8"/>
      <c r="K51" s="8"/>
      <c r="L51" s="8"/>
      <c r="M51" s="8"/>
      <c r="N51" s="8"/>
    </row>
    <row r="52" spans="1:14" ht="13.5">
      <c r="A52" t="str">
        <f>'協会登録'!A45&amp;" "&amp;'協会登録'!B45&amp;'協会登録'!C45</f>
        <v>37 </v>
      </c>
      <c r="D52" s="8"/>
      <c r="E52" s="8"/>
      <c r="F52" s="8"/>
      <c r="G52" s="8"/>
      <c r="H52" s="8"/>
      <c r="I52" s="8"/>
      <c r="J52" s="8"/>
      <c r="K52" s="8"/>
      <c r="L52" s="8"/>
      <c r="M52" s="8"/>
      <c r="N52" s="8"/>
    </row>
    <row r="53" spans="1:14" ht="13.5">
      <c r="A53" t="str">
        <f>'協会登録'!A46&amp;" "&amp;'協会登録'!B46&amp;'協会登録'!C46</f>
        <v>38 </v>
      </c>
      <c r="D53" s="8"/>
      <c r="E53" s="8" t="s">
        <v>217</v>
      </c>
      <c r="F53" s="8"/>
      <c r="G53" s="8"/>
      <c r="H53" s="8"/>
      <c r="I53" s="8"/>
      <c r="J53" s="8"/>
      <c r="K53" s="8"/>
      <c r="L53" s="8"/>
      <c r="M53" s="8"/>
      <c r="N53" s="8"/>
    </row>
    <row r="54" spans="1:14" ht="13.5">
      <c r="A54" t="str">
        <f>'協会登録'!A47&amp;" "&amp;'協会登録'!B47&amp;'協会登録'!C47</f>
        <v>39 </v>
      </c>
      <c r="D54" s="8"/>
      <c r="E54" s="8"/>
      <c r="F54" s="8"/>
      <c r="G54" s="8"/>
      <c r="H54" s="8"/>
      <c r="I54" s="8"/>
      <c r="J54" s="8"/>
      <c r="K54" s="8"/>
      <c r="L54" s="8"/>
      <c r="M54" s="8"/>
      <c r="N54" s="8"/>
    </row>
    <row r="55" spans="1:14" ht="13.5">
      <c r="A55" t="str">
        <f>'協会登録'!A48&amp;" "&amp;'協会登録'!B48&amp;'協会登録'!C48</f>
        <v>40 </v>
      </c>
      <c r="D55" s="8"/>
      <c r="E55" s="8"/>
      <c r="F55" s="8"/>
      <c r="G55" s="8"/>
      <c r="H55" s="8"/>
      <c r="I55" s="8"/>
      <c r="J55" s="8"/>
      <c r="K55" s="8"/>
      <c r="L55" s="8"/>
      <c r="M55" s="8"/>
      <c r="N55" s="8"/>
    </row>
    <row r="56" ht="13.5">
      <c r="A56" t="str">
        <f>'協会登録'!A49&amp;" "&amp;'協会登録'!B49&amp;'協会登録'!C49</f>
        <v>41 </v>
      </c>
    </row>
    <row r="57" ht="13.5">
      <c r="A57" t="str">
        <f>'協会登録'!A50&amp;" "&amp;'協会登録'!B50&amp;'協会登録'!C50</f>
        <v>42 </v>
      </c>
    </row>
    <row r="58" ht="13.5">
      <c r="A58" t="str">
        <f>'協会登録'!A51&amp;" "&amp;'協会登録'!B51&amp;'協会登録'!C51</f>
        <v>43 </v>
      </c>
    </row>
    <row r="59" ht="13.5">
      <c r="A59" t="str">
        <f>'協会登録'!A52&amp;" "&amp;'協会登録'!B52&amp;'協会登録'!C52</f>
        <v>44 </v>
      </c>
    </row>
    <row r="60" ht="13.5">
      <c r="A60" t="str">
        <f>'協会登録'!A53&amp;" "&amp;'協会登録'!B53&amp;'協会登録'!C53</f>
        <v>45 </v>
      </c>
    </row>
    <row r="61" ht="13.5">
      <c r="A61" t="str">
        <f>'協会登録'!A54&amp;" "&amp;'協会登録'!B54&amp;'協会登録'!C54</f>
        <v>46 </v>
      </c>
    </row>
    <row r="62" ht="13.5">
      <c r="A62" t="str">
        <f>'協会登録'!A55&amp;" "&amp;'協会登録'!B55&amp;'協会登録'!C55</f>
        <v>47 </v>
      </c>
    </row>
    <row r="63" ht="13.5">
      <c r="A63" t="str">
        <f>'協会登録'!A56&amp;" "&amp;'協会登録'!B56&amp;'協会登録'!C56</f>
        <v>48 </v>
      </c>
    </row>
    <row r="64" ht="13.5">
      <c r="A64" t="str">
        <f>'協会登録'!A57&amp;" "&amp;'協会登録'!B57&amp;'協会登録'!C57</f>
        <v>49 </v>
      </c>
    </row>
    <row r="65" ht="13.5">
      <c r="A65" t="str">
        <f>'協会登録'!A58&amp;" "&amp;'協会登録'!B58&amp;'協会登録'!C58</f>
        <v>50 </v>
      </c>
    </row>
    <row r="66" ht="13.5">
      <c r="A66" t="str">
        <f>'協会登録'!A59&amp;" "&amp;'協会登録'!B59&amp;'協会登録'!C59</f>
        <v>51 </v>
      </c>
    </row>
    <row r="67" ht="13.5">
      <c r="A67" t="str">
        <f>'協会登録'!A60&amp;" "&amp;'協会登録'!B60&amp;'協会登録'!C60</f>
        <v>52 </v>
      </c>
    </row>
    <row r="68" ht="13.5">
      <c r="A68" t="str">
        <f>'協会登録'!A61&amp;" "&amp;'協会登録'!B61&amp;'協会登録'!C61</f>
        <v>53 </v>
      </c>
    </row>
    <row r="69" ht="13.5">
      <c r="A69" t="str">
        <f>'協会登録'!A62&amp;" "&amp;'協会登録'!B62&amp;'協会登録'!C62</f>
        <v>54 </v>
      </c>
    </row>
    <row r="70" ht="13.5">
      <c r="A70" t="str">
        <f>'協会登録'!A63&amp;" "&amp;'協会登録'!B63&amp;'協会登録'!C63</f>
        <v>55 </v>
      </c>
    </row>
    <row r="71" ht="13.5">
      <c r="A71" t="str">
        <f>'協会登録'!A64&amp;" "&amp;'協会登録'!B64&amp;'協会登録'!C64</f>
        <v>56 </v>
      </c>
    </row>
    <row r="72" ht="13.5">
      <c r="A72" t="str">
        <f>'協会登録'!A65&amp;" "&amp;'協会登録'!B65&amp;'協会登録'!C65</f>
        <v>57 </v>
      </c>
    </row>
    <row r="73" ht="13.5">
      <c r="A73" t="str">
        <f>'協会登録'!A66&amp;" "&amp;'協会登録'!B66&amp;'協会登録'!C66</f>
        <v>58 </v>
      </c>
    </row>
    <row r="74" ht="13.5">
      <c r="A74" t="str">
        <f>'協会登録'!A67&amp;" "&amp;'協会登録'!B67&amp;'協会登録'!C67</f>
        <v>59 </v>
      </c>
    </row>
    <row r="75" ht="13.5">
      <c r="A75" t="str">
        <f>'協会登録'!A68&amp;" "&amp;'協会登録'!B68&amp;'協会登録'!C68</f>
        <v>60 </v>
      </c>
    </row>
    <row r="76" ht="13.5">
      <c r="A76" t="str">
        <f>'協会登録'!A69&amp;" "&amp;'協会登録'!B69&amp;'協会登録'!C69</f>
        <v>61 </v>
      </c>
    </row>
    <row r="77" ht="13.5">
      <c r="A77" t="str">
        <f>'協会登録'!A70&amp;" "&amp;'協会登録'!B70&amp;'協会登録'!C70</f>
        <v>62 </v>
      </c>
    </row>
    <row r="78" ht="13.5">
      <c r="A78" t="str">
        <f>'協会登録'!A71&amp;" "&amp;'協会登録'!B71&amp;'協会登録'!C71</f>
        <v>63 </v>
      </c>
    </row>
    <row r="79" ht="13.5">
      <c r="A79" t="str">
        <f>'協会登録'!A72&amp;" "&amp;'協会登録'!B72&amp;'協会登録'!C72</f>
        <v>64 </v>
      </c>
    </row>
    <row r="80" ht="13.5">
      <c r="A80" t="str">
        <f>'協会登録'!A73&amp;" "&amp;'協会登録'!B73&amp;'協会登録'!C73</f>
        <v>65 </v>
      </c>
    </row>
    <row r="81" ht="13.5">
      <c r="A81" t="str">
        <f>'協会登録'!A74&amp;" "&amp;'協会登録'!B74&amp;'協会登録'!C74</f>
        <v>66 </v>
      </c>
    </row>
    <row r="82" ht="13.5">
      <c r="A82" t="str">
        <f>'協会登録'!A75&amp;" "&amp;'協会登録'!B75&amp;'協会登録'!C75</f>
        <v>67 </v>
      </c>
    </row>
    <row r="83" ht="13.5">
      <c r="A83" t="str">
        <f>'協会登録'!A76&amp;" "&amp;'協会登録'!B76&amp;'協会登録'!C76</f>
        <v>68 </v>
      </c>
    </row>
    <row r="84" ht="13.5">
      <c r="A84" t="str">
        <f>'協会登録'!A77&amp;" "&amp;'協会登録'!B77&amp;'協会登録'!C77</f>
        <v>69 </v>
      </c>
    </row>
    <row r="85" ht="13.5">
      <c r="A85" t="str">
        <f>'協会登録'!A78&amp;" "&amp;'協会登録'!B78&amp;'協会登録'!C78</f>
        <v>70 </v>
      </c>
    </row>
    <row r="86" ht="13.5">
      <c r="A86" t="str">
        <f>'協会登録'!A79&amp;" "&amp;'協会登録'!B79&amp;'協会登録'!C79</f>
        <v>71 </v>
      </c>
    </row>
    <row r="87" ht="13.5">
      <c r="A87" t="str">
        <f>'協会登録'!A80&amp;" "&amp;'協会登録'!B80&amp;'協会登録'!C80</f>
        <v>72 </v>
      </c>
    </row>
    <row r="88" ht="13.5">
      <c r="A88" t="str">
        <f>'協会登録'!A81&amp;" "&amp;'協会登録'!B81&amp;'協会登録'!C81</f>
        <v>73 </v>
      </c>
    </row>
    <row r="89" ht="13.5">
      <c r="A89" t="str">
        <f>'協会登録'!A82&amp;" "&amp;'協会登録'!B82&amp;'協会登録'!C82</f>
        <v>74 </v>
      </c>
    </row>
    <row r="90" ht="13.5">
      <c r="A90" t="str">
        <f>'協会登録'!A83&amp;" "&amp;'協会登録'!B83&amp;'協会登録'!C83</f>
        <v>75 </v>
      </c>
    </row>
    <row r="91" ht="13.5">
      <c r="A91" t="str">
        <f>'協会登録'!A84&amp;" "&amp;'協会登録'!B84&amp;'協会登録'!C84</f>
        <v>76 </v>
      </c>
    </row>
    <row r="92" ht="13.5">
      <c r="A92" t="str">
        <f>'協会登録'!A85&amp;" "&amp;'協会登録'!B85&amp;'協会登録'!C85</f>
        <v>77 </v>
      </c>
    </row>
    <row r="93" ht="13.5">
      <c r="A93" t="str">
        <f>'協会登録'!A86&amp;" "&amp;'協会登録'!B86&amp;'協会登録'!C86</f>
        <v>78 </v>
      </c>
    </row>
    <row r="94" ht="13.5">
      <c r="A94" t="str">
        <f>'協会登録'!A87&amp;" "&amp;'協会登録'!B87&amp;'協会登録'!C87</f>
        <v>79 </v>
      </c>
    </row>
    <row r="95" ht="13.5">
      <c r="A95" t="str">
        <f>'協会登録'!A88&amp;" "&amp;'協会登録'!B88&amp;'協会登録'!C88</f>
        <v>80 </v>
      </c>
    </row>
    <row r="96" ht="13.5">
      <c r="A96" t="str">
        <f>'協会登録'!A89&amp;" "&amp;'協会登録'!B89&amp;'協会登録'!C89</f>
        <v>81 </v>
      </c>
    </row>
    <row r="97" ht="13.5">
      <c r="A97" t="str">
        <f>'協会登録'!A90&amp;" "&amp;'協会登録'!B90&amp;'協会登録'!C90</f>
        <v>82 </v>
      </c>
    </row>
    <row r="98" ht="13.5">
      <c r="A98" t="str">
        <f>'協会登録'!A91&amp;" "&amp;'協会登録'!B91&amp;'協会登録'!C91</f>
        <v>83 </v>
      </c>
    </row>
    <row r="99" ht="13.5">
      <c r="A99" t="str">
        <f>'協会登録'!A92&amp;" "&amp;'協会登録'!B92&amp;'協会登録'!C92</f>
        <v>84 </v>
      </c>
    </row>
    <row r="100" ht="13.5">
      <c r="A100" t="str">
        <f>'協会登録'!A93&amp;" "&amp;'協会登録'!B93&amp;'協会登録'!C93</f>
        <v>85 </v>
      </c>
    </row>
    <row r="101" ht="13.5">
      <c r="A101" t="str">
        <f>'協会登録'!A94&amp;" "&amp;'協会登録'!B94&amp;'協会登録'!C94</f>
        <v>86 </v>
      </c>
    </row>
    <row r="102" ht="13.5">
      <c r="A102" t="str">
        <f>'協会登録'!A95&amp;" "&amp;'協会登録'!B95&amp;'協会登録'!C95</f>
        <v>87 </v>
      </c>
    </row>
    <row r="103" ht="13.5">
      <c r="A103" t="str">
        <f>'協会登録'!A96&amp;" "&amp;'協会登録'!B96&amp;'協会登録'!C96</f>
        <v>88 </v>
      </c>
    </row>
    <row r="104" ht="13.5">
      <c r="A104" t="str">
        <f>'協会登録'!A97&amp;" "&amp;'協会登録'!B97&amp;'協会登録'!C97</f>
        <v>89 </v>
      </c>
    </row>
    <row r="105" ht="13.5">
      <c r="A105" t="str">
        <f>'協会登録'!A98&amp;" "&amp;'協会登録'!B98&amp;'協会登録'!C98</f>
        <v>90 </v>
      </c>
    </row>
    <row r="106" ht="13.5">
      <c r="A106" t="str">
        <f>'協会登録'!A99&amp;" "&amp;'協会登録'!B99&amp;'協会登録'!C99</f>
        <v>91 </v>
      </c>
    </row>
    <row r="107" ht="13.5">
      <c r="A107" t="str">
        <f>'協会登録'!A100&amp;" "&amp;'協会登録'!B100&amp;'協会登録'!C100</f>
        <v>92 </v>
      </c>
    </row>
    <row r="108" ht="13.5">
      <c r="A108" t="str">
        <f>'協会登録'!A101&amp;" "&amp;'協会登録'!B101&amp;'協会登録'!C101</f>
        <v>93 </v>
      </c>
    </row>
    <row r="109" ht="13.5">
      <c r="A109" t="str">
        <f>'協会登録'!A102&amp;" "&amp;'協会登録'!B102&amp;'協会登録'!C102</f>
        <v>94 </v>
      </c>
    </row>
    <row r="110" ht="13.5">
      <c r="A110" t="str">
        <f>'協会登録'!A103&amp;" "&amp;'協会登録'!B103&amp;'協会登録'!C103</f>
        <v>95 </v>
      </c>
    </row>
    <row r="111" ht="13.5">
      <c r="A111" t="str">
        <f>'協会登録'!A104&amp;" "&amp;'協会登録'!B104&amp;'協会登録'!C104</f>
        <v>96 </v>
      </c>
    </row>
    <row r="112" ht="13.5">
      <c r="A112" t="str">
        <f>'協会登録'!A105&amp;" "&amp;'協会登録'!B105&amp;'協会登録'!C105</f>
        <v>97 </v>
      </c>
    </row>
    <row r="113" ht="13.5">
      <c r="A113" t="str">
        <f>'協会登録'!A106&amp;" "&amp;'協会登録'!B106&amp;'協会登録'!C106</f>
        <v>98 </v>
      </c>
    </row>
    <row r="114" ht="13.5">
      <c r="A114" t="str">
        <f>'協会登録'!A107&amp;" "&amp;'協会登録'!B107&amp;'協会登録'!C107</f>
        <v>99 </v>
      </c>
    </row>
    <row r="115" ht="13.5">
      <c r="A115" t="str">
        <f>'協会登録'!A108&amp;" "&amp;'協会登録'!B108&amp;'協会登録'!C108</f>
        <v>100 </v>
      </c>
    </row>
    <row r="123" ht="13.5">
      <c r="A123" t="str">
        <f>'協会登録'!A109&amp;" "&amp;'協会登録'!B109&amp;'協会登録'!C109</f>
        <v> </v>
      </c>
    </row>
    <row r="124" ht="13.5">
      <c r="A124" t="str">
        <f>'協会登録'!A110&amp;" "&amp;'協会登録'!B110&amp;'協会登録'!C110</f>
        <v> </v>
      </c>
    </row>
    <row r="125" ht="13.5">
      <c r="A125" t="str">
        <f>'協会登録'!A111&amp;" "&amp;'協会登録'!B111&amp;'協会登録'!C111</f>
        <v> </v>
      </c>
    </row>
    <row r="126" ht="13.5">
      <c r="A126" t="str">
        <f>'協会登録'!A112&amp;" "&amp;'協会登録'!B112&amp;'協会登録'!C112</f>
        <v> </v>
      </c>
    </row>
  </sheetData>
  <sheetProtection/>
  <mergeCells count="13">
    <mergeCell ref="D3:E3"/>
    <mergeCell ref="F5:G5"/>
    <mergeCell ref="F6:H6"/>
    <mergeCell ref="F7:G7"/>
    <mergeCell ref="F8:G8"/>
    <mergeCell ref="F9:G9"/>
    <mergeCell ref="F12:G12"/>
    <mergeCell ref="F13:G13"/>
    <mergeCell ref="E15:F15"/>
    <mergeCell ref="F10:G10"/>
    <mergeCell ref="G15:H15"/>
    <mergeCell ref="G50:I50"/>
    <mergeCell ref="F11:G11"/>
  </mergeCells>
  <printOptions/>
  <pageMargins left="0.7874015748031497" right="0.7874015748031497" top="0.984251968503937" bottom="0.984251968503937" header="0.5118110236220472" footer="0.5118110236220472"/>
  <pageSetup fitToHeight="1" fitToWidth="1" horizontalDpi="600" verticalDpi="600" orientation="portrait" paperSize="9" scale="93" r:id="rId1"/>
</worksheet>
</file>

<file path=xl/worksheets/sheet4.xml><?xml version="1.0" encoding="utf-8"?>
<worksheet xmlns="http://schemas.openxmlformats.org/spreadsheetml/2006/main" xmlns:r="http://schemas.openxmlformats.org/officeDocument/2006/relationships">
  <sheetPr>
    <pageSetUpPr fitToPage="1"/>
  </sheetPr>
  <dimension ref="A1:O126"/>
  <sheetViews>
    <sheetView showZeros="0" zoomScalePageLayoutView="0" workbookViewId="0" topLeftCell="A10">
      <selection activeCell="D2" sqref="D2"/>
    </sheetView>
  </sheetViews>
  <sheetFormatPr defaultColWidth="9.00390625" defaultRowHeight="13.5"/>
  <cols>
    <col min="1" max="1" width="14.00390625" style="0" customWidth="1"/>
    <col min="2" max="2" width="8.00390625" style="0" customWidth="1"/>
    <col min="3" max="3" width="4.50390625" style="0" customWidth="1"/>
    <col min="4" max="4" width="4.00390625" style="0" customWidth="1"/>
    <col min="5" max="5" width="7.75390625" style="0" customWidth="1"/>
    <col min="6" max="6" width="8.25390625" style="0" customWidth="1"/>
    <col min="7" max="7" width="7.75390625" style="0" customWidth="1"/>
    <col min="8" max="8" width="8.50390625" style="0" customWidth="1"/>
    <col min="9" max="9" width="8.00390625" style="0" customWidth="1"/>
    <col min="10" max="10" width="8.125" style="0" customWidth="1"/>
    <col min="11" max="11" width="8.875" style="0" customWidth="1"/>
    <col min="13" max="13" width="8.00390625" style="0" customWidth="1"/>
    <col min="14" max="14" width="8.25390625" style="0" customWidth="1"/>
  </cols>
  <sheetData>
    <row r="1" spans="4:15" ht="29.25" customHeight="1">
      <c r="D1" s="11" t="s">
        <v>270</v>
      </c>
      <c r="E1" s="10"/>
      <c r="F1" s="10"/>
      <c r="G1" s="10"/>
      <c r="H1" s="10"/>
      <c r="I1" s="10"/>
      <c r="J1" s="10"/>
      <c r="K1" s="10"/>
      <c r="L1" s="10"/>
      <c r="M1" s="10"/>
      <c r="N1" s="13"/>
      <c r="O1" s="13"/>
    </row>
    <row r="2" ht="7.5" customHeight="1" thickBot="1"/>
    <row r="3" spans="4:5" ht="30" customHeight="1" thickBot="1">
      <c r="D3" s="91" t="str">
        <f>'協会登録'!E3&amp;"子"</f>
        <v>子</v>
      </c>
      <c r="E3" s="92"/>
    </row>
    <row r="5" spans="5:13" ht="13.5">
      <c r="E5" s="8" t="s">
        <v>170</v>
      </c>
      <c r="F5" s="87">
        <f>'協会登録'!B3</f>
        <v>0</v>
      </c>
      <c r="G5" s="87"/>
      <c r="H5" s="8"/>
      <c r="I5" s="8"/>
      <c r="J5" s="8"/>
      <c r="K5" s="8"/>
      <c r="L5" s="8"/>
      <c r="M5" s="8"/>
    </row>
    <row r="6" spans="5:13" ht="14.25">
      <c r="E6" s="8" t="s">
        <v>197</v>
      </c>
      <c r="F6" s="85">
        <f>'協会登録'!H3</f>
        <v>0</v>
      </c>
      <c r="G6" s="86"/>
      <c r="H6" s="86"/>
      <c r="I6" s="8"/>
      <c r="J6" s="12"/>
      <c r="K6" s="12"/>
      <c r="L6" s="8"/>
      <c r="M6" s="8"/>
    </row>
    <row r="7" spans="5:13" ht="13.5">
      <c r="E7" s="8" t="s">
        <v>198</v>
      </c>
      <c r="F7" s="97">
        <f>'協会登録'!N3</f>
        <v>0</v>
      </c>
      <c r="G7" s="98"/>
      <c r="H7" s="8"/>
      <c r="I7" s="8"/>
      <c r="J7" s="8"/>
      <c r="K7" s="8"/>
      <c r="L7" s="8"/>
      <c r="M7" s="8"/>
    </row>
    <row r="8" spans="5:13" ht="13.5">
      <c r="E8" s="8" t="s">
        <v>204</v>
      </c>
      <c r="F8" s="99">
        <f>'協会登録'!P3</f>
        <v>0</v>
      </c>
      <c r="G8" s="88"/>
      <c r="H8" s="8"/>
      <c r="I8" s="8"/>
      <c r="J8" s="8"/>
      <c r="K8" s="8"/>
      <c r="L8" s="8"/>
      <c r="M8" s="8"/>
    </row>
    <row r="9" spans="5:13" ht="13.5">
      <c r="E9" s="19" t="s">
        <v>196</v>
      </c>
      <c r="F9" s="87"/>
      <c r="G9" s="87"/>
      <c r="H9" s="60" t="s">
        <v>266</v>
      </c>
      <c r="I9" s="8"/>
      <c r="J9" s="8"/>
      <c r="K9" s="8"/>
      <c r="L9" s="8"/>
      <c r="M9" s="8"/>
    </row>
    <row r="10" spans="5:13" ht="13.5">
      <c r="E10" s="8" t="s">
        <v>199</v>
      </c>
      <c r="F10" s="88">
        <f>'協会登録'!B6</f>
        <v>0</v>
      </c>
      <c r="G10" s="88"/>
      <c r="H10" s="8" t="s">
        <v>203</v>
      </c>
      <c r="I10" s="8"/>
      <c r="J10" s="8"/>
      <c r="K10" s="8"/>
      <c r="L10" s="8"/>
      <c r="M10" s="8"/>
    </row>
    <row r="11" spans="5:13" ht="13.5">
      <c r="E11" s="8" t="s">
        <v>200</v>
      </c>
      <c r="F11" s="87"/>
      <c r="G11" s="87"/>
      <c r="H11" s="8" t="s">
        <v>203</v>
      </c>
      <c r="I11" s="8"/>
      <c r="J11" s="8"/>
      <c r="K11" s="8"/>
      <c r="L11" s="8"/>
      <c r="M11" s="8"/>
    </row>
    <row r="12" spans="5:13" ht="13.5">
      <c r="E12" s="9" t="s">
        <v>201</v>
      </c>
      <c r="F12" s="87"/>
      <c r="G12" s="87"/>
      <c r="H12" s="8"/>
      <c r="I12" s="8"/>
      <c r="J12" s="8"/>
      <c r="K12" s="8"/>
      <c r="L12" s="8"/>
      <c r="M12" s="8"/>
    </row>
    <row r="13" spans="5:13" ht="13.5">
      <c r="E13" s="8" t="s">
        <v>202</v>
      </c>
      <c r="F13" s="87"/>
      <c r="G13" s="87"/>
      <c r="H13" s="8"/>
      <c r="I13" s="8"/>
      <c r="J13" s="8"/>
      <c r="K13" s="8"/>
      <c r="L13" s="8"/>
      <c r="M13" s="8"/>
    </row>
    <row r="14" spans="4:15" ht="13.5">
      <c r="D14" s="8"/>
      <c r="E14" s="8"/>
      <c r="F14" s="8"/>
      <c r="G14" s="8"/>
      <c r="H14" s="8"/>
      <c r="I14" s="8"/>
      <c r="J14" s="8"/>
      <c r="K14" s="8"/>
      <c r="L14" s="8"/>
      <c r="M14" s="8"/>
      <c r="N14" s="8"/>
      <c r="O14" s="8"/>
    </row>
    <row r="15" spans="1:15" ht="26.25" customHeight="1" thickBot="1">
      <c r="A15" s="25" t="s">
        <v>225</v>
      </c>
      <c r="B15" s="26" t="s">
        <v>224</v>
      </c>
      <c r="D15" s="14" t="s">
        <v>205</v>
      </c>
      <c r="E15" s="95" t="s">
        <v>223</v>
      </c>
      <c r="F15" s="96"/>
      <c r="G15" s="93" t="s">
        <v>219</v>
      </c>
      <c r="H15" s="94"/>
      <c r="I15" s="15" t="s">
        <v>206</v>
      </c>
      <c r="J15" s="20" t="s">
        <v>207</v>
      </c>
      <c r="K15" s="38" t="s">
        <v>241</v>
      </c>
      <c r="L15" s="38" t="s">
        <v>243</v>
      </c>
      <c r="M15" s="17" t="s">
        <v>194</v>
      </c>
      <c r="N15" s="18" t="s">
        <v>209</v>
      </c>
      <c r="O15" s="17" t="s">
        <v>195</v>
      </c>
    </row>
    <row r="16" spans="1:15" ht="16.5" customHeight="1" thickBot="1">
      <c r="A16" t="str">
        <f>'協会登録'!A9&amp;" "&amp;'協会登録'!B9&amp;'協会登録'!C9</f>
        <v>1 </v>
      </c>
      <c r="B16" s="24"/>
      <c r="D16" s="14">
        <v>1</v>
      </c>
      <c r="E16" s="14">
        <f>IF(B16&gt;0,VLOOKUP($B$16,'協会登録'!$A$9:$AK$115,2),"")</f>
      </c>
      <c r="F16" s="14">
        <f>IF(B16&gt;0,VLOOKUP($B$16,'協会登録'!$A$9:$AK$115,3),"")</f>
      </c>
      <c r="G16" s="52">
        <f>IF(B16&gt;0,VLOOKUP($B$16,'協会登録'!$A$9:$AK$115,4),"")</f>
      </c>
      <c r="H16" s="54">
        <f>IF(B16&gt;0,VLOOKUP($B16,'協会登録'!$A$9:$AK$115,5),"")</f>
      </c>
      <c r="I16" s="14"/>
      <c r="J16" s="14"/>
      <c r="K16" s="14"/>
      <c r="L16" s="14"/>
      <c r="M16" s="14">
        <f>IF(B16&gt;0,VLOOKUP($B$16,'協会登録'!$A$9:$AK$115,9),"")</f>
      </c>
      <c r="N16" s="14"/>
      <c r="O16" s="14">
        <f>IF(B16&gt;0,VLOOKUP($B$16,'協会登録'!$A$9:$AK$115,10),"")</f>
      </c>
    </row>
    <row r="17" spans="1:15" ht="16.5" customHeight="1" thickBot="1">
      <c r="A17" t="str">
        <f>'協会登録'!A10&amp;" "&amp;'協会登録'!B10&amp;'協会登録'!C10</f>
        <v>2 </v>
      </c>
      <c r="B17" s="24"/>
      <c r="D17" s="14">
        <v>2</v>
      </c>
      <c r="E17" s="28">
        <f>IF(B17&gt;0,VLOOKUP($B$17,'協会登録'!$A$9:$AK$115,2),"")</f>
      </c>
      <c r="F17" s="14">
        <f>IF(B17&gt;0,VLOOKUP($B$17,'協会登録'!$A$9:$AK$115,3),"")</f>
      </c>
      <c r="G17" s="52">
        <f>IF(B17&gt;0,VLOOKUP($B$17,'協会登録'!$A$9:$AK$115,4),"")</f>
      </c>
      <c r="H17" s="54">
        <f>IF(B17&gt;0,VLOOKUP($B17,'協会登録'!$A$9:$AK$115,5),"")</f>
      </c>
      <c r="I17" s="14"/>
      <c r="J17" s="14"/>
      <c r="K17" s="14"/>
      <c r="L17" s="14"/>
      <c r="M17" s="14">
        <f>IF(B17&gt;0,VLOOKUP($B$17,'協会登録'!$A$9:$AK$115,9),"")</f>
      </c>
      <c r="N17" s="14"/>
      <c r="O17" s="14">
        <f>IF(B17&gt;0,VLOOKUP($B$17,'協会登録'!$A$9:$AK$115,10),"")</f>
      </c>
    </row>
    <row r="18" spans="1:15" ht="16.5" customHeight="1" thickBot="1">
      <c r="A18" t="str">
        <f>'協会登録'!A11&amp;" "&amp;'協会登録'!B11&amp;'協会登録'!C11</f>
        <v>3 </v>
      </c>
      <c r="B18" s="24"/>
      <c r="D18" s="14">
        <v>3</v>
      </c>
      <c r="E18" s="28">
        <f>IF(B18&gt;0,VLOOKUP($B$18,'協会登録'!$A$9:$AK$115,2),"")</f>
      </c>
      <c r="F18" s="14">
        <f>IF(B18&gt;0,VLOOKUP($B$18,'協会登録'!$A$9:$AK$115,3),"")</f>
      </c>
      <c r="G18" s="53">
        <f>IF(B18&gt;0,VLOOKUP($B$18,'協会登録'!$A$9:$AK$115,4),"")</f>
      </c>
      <c r="H18" s="54">
        <f>IF(B18&gt;0,VLOOKUP($B18,'協会登録'!$A$9:$AK$115,5),"")</f>
      </c>
      <c r="I18" s="14"/>
      <c r="J18" s="14"/>
      <c r="K18" s="14"/>
      <c r="L18" s="14"/>
      <c r="M18" s="14">
        <f>IF(B18&gt;0,VLOOKUP($B$18,'協会登録'!$A$9:$AK$115,9),"")</f>
      </c>
      <c r="N18" s="14"/>
      <c r="O18" s="14">
        <f>IF(B18&gt;0,VLOOKUP($B$18,'協会登録'!$A$9:$AK$115,10),"")</f>
      </c>
    </row>
    <row r="19" spans="1:15" ht="16.5" customHeight="1" thickBot="1">
      <c r="A19" t="str">
        <f>'協会登録'!A12&amp;" "&amp;'協会登録'!B12&amp;'協会登録'!C12</f>
        <v>4 </v>
      </c>
      <c r="B19" s="24"/>
      <c r="D19" s="14">
        <v>4</v>
      </c>
      <c r="E19" s="14">
        <f>IF(B19&gt;0,VLOOKUP($B$19,'協会登録'!$A$9:$AK$115,2),"")</f>
      </c>
      <c r="F19" s="14">
        <f>IF(B19&gt;0,VLOOKUP($B$19,'協会登録'!$A$9:$AK$115,3),"")</f>
      </c>
      <c r="G19" s="53">
        <f>IF(B19&gt;0,VLOOKUP($B$19,'協会登録'!$A$9:$AK$115,4),"")</f>
      </c>
      <c r="H19" s="54">
        <f>IF(B19&gt;0,VLOOKUP($B19,'協会登録'!$A$9:$AK$115,5),"")</f>
      </c>
      <c r="I19" s="14"/>
      <c r="J19" s="14"/>
      <c r="K19" s="14"/>
      <c r="L19" s="14"/>
      <c r="M19" s="14">
        <f>IF(B19&gt;0,VLOOKUP($B$19,'協会登録'!$A$9:$AK$115,9),"")</f>
      </c>
      <c r="N19" s="14"/>
      <c r="O19" s="14">
        <f>IF(B19&gt;0,VLOOKUP($B$19,'協会登録'!$A$9:$AK$115,10),"")</f>
      </c>
    </row>
    <row r="20" spans="1:15" ht="16.5" customHeight="1" thickBot="1">
      <c r="A20" t="str">
        <f>'協会登録'!A13&amp;" "&amp;'協会登録'!B13&amp;'協会登録'!C13</f>
        <v>5 </v>
      </c>
      <c r="B20" s="24"/>
      <c r="D20" s="14">
        <v>5</v>
      </c>
      <c r="E20" s="14">
        <f>IF(B20&gt;0,VLOOKUP($B$20,'協会登録'!$A$9:$AK$115,2),"")</f>
      </c>
      <c r="F20" s="14">
        <f>IF(B20&gt;0,VLOOKUP($B$20,'協会登録'!$A$9:$AK$115,3),"")</f>
      </c>
      <c r="G20" s="53">
        <f>IF(B20&gt;0,VLOOKUP($B$20,'協会登録'!$A$9:$AK$115,4),"")</f>
      </c>
      <c r="H20" s="54">
        <f>IF(B20&gt;0,VLOOKUP($B20,'協会登録'!$A$9:$AK$115,5),"")</f>
      </c>
      <c r="I20" s="14"/>
      <c r="J20" s="14"/>
      <c r="K20" s="14"/>
      <c r="L20" s="14"/>
      <c r="M20" s="14">
        <f>IF(B20&gt;0,VLOOKUP($B$20,'協会登録'!$A$9:$AK$115,9),"")</f>
      </c>
      <c r="N20" s="14"/>
      <c r="O20" s="14">
        <f>IF(B20&gt;0,VLOOKUP($B$20,'協会登録'!$A$9:$AK$115,10),"")</f>
      </c>
    </row>
    <row r="21" spans="1:15" ht="16.5" customHeight="1" thickBot="1">
      <c r="A21" t="str">
        <f>'協会登録'!A14&amp;" "&amp;'協会登録'!B14&amp;'協会登録'!C14</f>
        <v>6 </v>
      </c>
      <c r="B21" s="24"/>
      <c r="D21" s="14">
        <v>6</v>
      </c>
      <c r="E21" s="14">
        <f>IF(B21&gt;0,VLOOKUP($B$21,'協会登録'!$A$9:$AK$115,2),"")</f>
      </c>
      <c r="F21" s="14">
        <f>IF(B21&gt;0,VLOOKUP($B$21,'協会登録'!$A$9:$AK$115,3),"")</f>
      </c>
      <c r="G21" s="53">
        <f>IF(B21&gt;0,VLOOKUP($B$21,'協会登録'!$A$9:$AK$115,4),"")</f>
      </c>
      <c r="H21" s="54">
        <f>IF(B21&gt;0,VLOOKUP($B21,'協会登録'!$A$9:$AK$115,5),"")</f>
      </c>
      <c r="I21" s="14"/>
      <c r="J21" s="14"/>
      <c r="K21" s="14"/>
      <c r="L21" s="14"/>
      <c r="M21" s="14">
        <f>IF(B21&gt;0,VLOOKUP($B$21,'協会登録'!$A$9:$AK$115,9),"")</f>
      </c>
      <c r="N21" s="14"/>
      <c r="O21" s="14">
        <f>IF(B21&gt;0,VLOOKUP($B$21,'協会登録'!$A$9:$AK$115,10),"")</f>
      </c>
    </row>
    <row r="22" spans="1:15" ht="16.5" customHeight="1" thickBot="1">
      <c r="A22" t="str">
        <f>'協会登録'!A15&amp;" "&amp;'協会登録'!B15&amp;'協会登録'!C15</f>
        <v>7 </v>
      </c>
      <c r="B22" s="24"/>
      <c r="D22" s="14">
        <v>7</v>
      </c>
      <c r="E22" s="14">
        <f>IF(B22&gt;0,VLOOKUP($B$22,'協会登録'!$A$9:$AK$115,2),"")</f>
      </c>
      <c r="F22" s="14">
        <f>IF(B22&gt;0,VLOOKUP($B$22,'協会登録'!$A$9:$AK$115,3),"")</f>
      </c>
      <c r="G22" s="53">
        <f>IF(B22&gt;0,VLOOKUP($B$22,'協会登録'!$A$9:$AK$115,4),"")</f>
      </c>
      <c r="H22" s="54">
        <f>IF(B22&gt;0,VLOOKUP($B22,'協会登録'!$A$9:$AK$115,5),"")</f>
      </c>
      <c r="I22" s="14"/>
      <c r="J22" s="14"/>
      <c r="K22" s="14"/>
      <c r="L22" s="14"/>
      <c r="M22" s="14">
        <f>IF(B22&gt;0,VLOOKUP($B$22,'協会登録'!$A$9:$AK$115,9),"")</f>
      </c>
      <c r="N22" s="14"/>
      <c r="O22" s="14">
        <f>IF(B22&gt;0,VLOOKUP($B$22,'協会登録'!$A$9:$AK$115,10),"")</f>
      </c>
    </row>
    <row r="23" spans="1:15" ht="16.5" customHeight="1" thickBot="1">
      <c r="A23" t="str">
        <f>'協会登録'!A16&amp;" "&amp;'協会登録'!B16&amp;'協会登録'!C16</f>
        <v>8 </v>
      </c>
      <c r="B23" s="24"/>
      <c r="D23" s="14">
        <v>8</v>
      </c>
      <c r="E23" s="14">
        <f>IF(B23&gt;0,VLOOKUP($B$23,'協会登録'!$A$9:$AK$115,2),"")</f>
      </c>
      <c r="F23" s="14">
        <f>IF(B23&gt;0,VLOOKUP($B$23,'協会登録'!$A$9:$AK$115,3),"")</f>
      </c>
      <c r="G23" s="53">
        <f>IF(B23&gt;0,VLOOKUP($B$23,'協会登録'!$A$9:$AK$115,4),"")</f>
      </c>
      <c r="H23" s="54">
        <f>IF(B23&gt;0,VLOOKUP($B23,'協会登録'!$A$9:$AK$115,5),"")</f>
      </c>
      <c r="I23" s="14"/>
      <c r="J23" s="14"/>
      <c r="K23" s="14"/>
      <c r="L23" s="14"/>
      <c r="M23" s="14">
        <f>IF(B23&gt;0,VLOOKUP($B$23,'協会登録'!$A$9:$AK$115,9),"")</f>
      </c>
      <c r="N23" s="14"/>
      <c r="O23" s="14">
        <f>IF(B23&gt;0,VLOOKUP($B$23,'協会登録'!$A$9:$AK$115,10),"")</f>
      </c>
    </row>
    <row r="24" spans="1:15" ht="16.5" customHeight="1" thickBot="1">
      <c r="A24" t="str">
        <f>'協会登録'!A17&amp;" "&amp;'協会登録'!B17&amp;'協会登録'!C17</f>
        <v>9 </v>
      </c>
      <c r="B24" s="24"/>
      <c r="D24" s="14">
        <v>9</v>
      </c>
      <c r="E24" s="14">
        <f>IF(B24&gt;0,VLOOKUP($B$24,'協会登録'!$A$9:$AK$115,2),"")</f>
      </c>
      <c r="F24" s="14">
        <f>IF(B24&gt;0,VLOOKUP($B$24,'協会登録'!$A$9:$AK$115,3),"")</f>
      </c>
      <c r="G24" s="53">
        <f>IF(B24&gt;0,VLOOKUP($B$24,'協会登録'!$A$9:$AK$115,4),"")</f>
      </c>
      <c r="H24" s="54">
        <f>IF(B24&gt;0,VLOOKUP($B24,'協会登録'!$A$9:$AK$115,5),"")</f>
      </c>
      <c r="I24" s="14"/>
      <c r="J24" s="14"/>
      <c r="K24" s="14"/>
      <c r="L24" s="14"/>
      <c r="M24" s="14">
        <f>IF(B24&gt;0,VLOOKUP($B$24,'協会登録'!$A$9:$AK$115,9),"")</f>
      </c>
      <c r="N24" s="14"/>
      <c r="O24" s="14">
        <f>IF(B24&gt;0,VLOOKUP($B$24,'協会登録'!$A$9:$AK$115,10),"")</f>
      </c>
    </row>
    <row r="25" spans="1:15" ht="16.5" customHeight="1" thickBot="1">
      <c r="A25" t="str">
        <f>'協会登録'!A18&amp;" "&amp;'協会登録'!B18&amp;'協会登録'!C18</f>
        <v>10 </v>
      </c>
      <c r="B25" s="24"/>
      <c r="D25" s="14">
        <v>10</v>
      </c>
      <c r="E25" s="14">
        <f>IF(B25&gt;0,VLOOKUP($B$25,'協会登録'!$A$9:$AK$115,2),"")</f>
      </c>
      <c r="F25" s="14">
        <f>IF(B25&gt;0,VLOOKUP($B$25,'協会登録'!$A$9:$AK$115,3),"")</f>
      </c>
      <c r="G25" s="53">
        <f>IF(B25&gt;0,VLOOKUP($B$25,'協会登録'!$A$9:$AK$115,4),"")</f>
      </c>
      <c r="H25" s="54">
        <f>IF(B25&gt;0,VLOOKUP($B25,'協会登録'!$A$9:$AK$115,5),"")</f>
      </c>
      <c r="I25" s="14"/>
      <c r="J25" s="14"/>
      <c r="K25" s="14"/>
      <c r="L25" s="14"/>
      <c r="M25" s="14">
        <f>IF(B25&gt;0,VLOOKUP($B$25,'協会登録'!$A$9:$AK$115,9),"")</f>
      </c>
      <c r="N25" s="14"/>
      <c r="O25" s="14">
        <f>IF(B25&gt;0,VLOOKUP($B$25,'協会登録'!$A$9:$AK$115,10),"")</f>
      </c>
    </row>
    <row r="26" spans="1:15" ht="16.5" customHeight="1" thickBot="1">
      <c r="A26" t="str">
        <f>'協会登録'!A19&amp;" "&amp;'協会登録'!B19&amp;'協会登録'!C19</f>
        <v>11 </v>
      </c>
      <c r="B26" s="24"/>
      <c r="D26" s="14">
        <v>11</v>
      </c>
      <c r="E26" s="14">
        <f>IF(B26&gt;0,VLOOKUP($B$26,'協会登録'!$A$9:$AK$115,2),"")</f>
      </c>
      <c r="F26" s="14">
        <f>IF(B26&gt;0,VLOOKUP($B$26,'協会登録'!$A$9:$AK$115,3),"")</f>
      </c>
      <c r="G26" s="53">
        <f>IF(B26&gt;0,VLOOKUP($B$26,'協会登録'!$A$9:$AK$115,4),"")</f>
      </c>
      <c r="H26" s="54">
        <f>IF(B26&gt;0,VLOOKUP($B26,'協会登録'!$A$9:$AK$115,5),"")</f>
      </c>
      <c r="I26" s="14"/>
      <c r="J26" s="14"/>
      <c r="K26" s="14"/>
      <c r="L26" s="14"/>
      <c r="M26" s="14">
        <f>IF(B26&gt;0,VLOOKUP($B$26,'協会登録'!$A$9:$AK$115,9),"")</f>
      </c>
      <c r="N26" s="14"/>
      <c r="O26" s="14">
        <f>IF(B26&gt;0,VLOOKUP($B$26,'協会登録'!$A$9:$AK$115,10),"")</f>
      </c>
    </row>
    <row r="27" spans="1:15" ht="16.5" customHeight="1" thickBot="1">
      <c r="A27" t="str">
        <f>'協会登録'!A20&amp;" "&amp;'協会登録'!B20&amp;'協会登録'!C20</f>
        <v>12 </v>
      </c>
      <c r="B27" s="24"/>
      <c r="D27" s="14">
        <v>12</v>
      </c>
      <c r="E27" s="14">
        <f>IF(B27&gt;0,VLOOKUP($B$27,'協会登録'!$A$9:$AK$115,2),"")</f>
      </c>
      <c r="F27" s="14">
        <f>IF(B27&gt;0,VLOOKUP($B$27,'協会登録'!$A$9:$AK$115,3),"")</f>
      </c>
      <c r="G27" s="53">
        <f>IF(B27&gt;0,VLOOKUP($B$27,'協会登録'!$A$9:$AK$115,4),"")</f>
      </c>
      <c r="H27" s="54">
        <f>IF(B27&gt;0,VLOOKUP($B27,'協会登録'!$A$9:$AK$115,5),"")</f>
      </c>
      <c r="I27" s="14"/>
      <c r="J27" s="14"/>
      <c r="K27" s="14"/>
      <c r="L27" s="14"/>
      <c r="M27" s="14">
        <f>IF(B27&gt;0,VLOOKUP($B$27,'協会登録'!$A$9:$AK$115,9),"")</f>
      </c>
      <c r="N27" s="14"/>
      <c r="O27" s="14">
        <f>IF(B27&gt;0,VLOOKUP($B$27,'協会登録'!$A$9:$AK$115,10),"")</f>
      </c>
    </row>
    <row r="28" spans="1:15" ht="16.5" customHeight="1" thickBot="1">
      <c r="A28" t="str">
        <f>'協会登録'!A21&amp;" "&amp;'協会登録'!B21&amp;'協会登録'!C21</f>
        <v>13 </v>
      </c>
      <c r="B28" s="24"/>
      <c r="D28" s="14">
        <v>13</v>
      </c>
      <c r="E28" s="14">
        <f>IF(B28&gt;0,VLOOKUP($B$28,'協会登録'!$A$9:$AK$115,2),"")</f>
      </c>
      <c r="F28" s="14">
        <f>IF(B28&gt;0,VLOOKUP($B$28,'協会登録'!$A$9:$AK$115,3),"")</f>
      </c>
      <c r="G28" s="53">
        <f>IF(B28&gt;0,VLOOKUP($B$28,'協会登録'!$A$9:$AK$115,4),"")</f>
      </c>
      <c r="H28" s="54">
        <f>IF(B28&gt;0,VLOOKUP($B28,'協会登録'!$A$9:$AK$115,5),"")</f>
      </c>
      <c r="I28" s="14"/>
      <c r="J28" s="14"/>
      <c r="K28" s="14"/>
      <c r="L28" s="14"/>
      <c r="M28" s="14">
        <f>IF(B28&gt;0,VLOOKUP($B$28,'協会登録'!$A$9:$AK$115,9),"")</f>
      </c>
      <c r="N28" s="14"/>
      <c r="O28" s="14">
        <f>IF(B28&gt;0,VLOOKUP($B$28,'協会登録'!$A$9:$AK$115,10),"")</f>
      </c>
    </row>
    <row r="29" spans="1:15" ht="16.5" customHeight="1" thickBot="1">
      <c r="A29" t="str">
        <f>'協会登録'!A22&amp;" "&amp;'協会登録'!B22&amp;'協会登録'!C22</f>
        <v>14 </v>
      </c>
      <c r="B29" s="24"/>
      <c r="D29" s="14">
        <v>14</v>
      </c>
      <c r="E29" s="14">
        <f>IF(B29&gt;0,VLOOKUP($B$29,'協会登録'!$A$9:$AK$115,2),"")</f>
      </c>
      <c r="F29" s="14">
        <f>IF(B29&gt;0,VLOOKUP($B$29,'協会登録'!$A$9:$AK$115,3),"")</f>
      </c>
      <c r="G29" s="53">
        <f>IF(B29&gt;0,VLOOKUP($B$29,'協会登録'!$A$9:$AK$115,4),"")</f>
      </c>
      <c r="H29" s="54">
        <f>IF(B29&gt;0,VLOOKUP($B29,'協会登録'!$A$9:$AK$115,5),"")</f>
      </c>
      <c r="I29" s="14"/>
      <c r="J29" s="14"/>
      <c r="K29" s="14"/>
      <c r="L29" s="14"/>
      <c r="M29" s="14">
        <f>IF(B29&gt;0,VLOOKUP($B$29,'協会登録'!$A$9:$AK$115,9),"")</f>
      </c>
      <c r="N29" s="14"/>
      <c r="O29" s="14">
        <f>IF(B29&gt;0,VLOOKUP($B$29,'協会登録'!$A$9:$AK$115,10),"")</f>
      </c>
    </row>
    <row r="30" spans="1:15" ht="16.5" customHeight="1" thickBot="1">
      <c r="A30" t="str">
        <f>'協会登録'!A23&amp;" "&amp;'協会登録'!B23&amp;'協会登録'!C23</f>
        <v>15 </v>
      </c>
      <c r="B30" s="24"/>
      <c r="D30" s="14">
        <v>15</v>
      </c>
      <c r="E30" s="14">
        <f>IF(B30&gt;0,VLOOKUP($B$30,'協会登録'!$A$9:$AK$115,2),"")</f>
      </c>
      <c r="F30" s="14">
        <f>IF(B30&gt;0,VLOOKUP($B$30,'協会登録'!$A$9:$AK$115,3),"")</f>
      </c>
      <c r="G30" s="53">
        <f>IF(B30&gt;0,VLOOKUP($B$30,'協会登録'!$A$9:$AK$115,4),"")</f>
      </c>
      <c r="H30" s="54">
        <f>IF(B30&gt;0,VLOOKUP($B30,'協会登録'!$A$9:$AK$115,5),"")</f>
      </c>
      <c r="I30" s="14"/>
      <c r="J30" s="14"/>
      <c r="K30" s="14"/>
      <c r="L30" s="14"/>
      <c r="M30" s="14">
        <f>IF(B30&gt;0,VLOOKUP($B$30,'協会登録'!$A$9:$AK$115,9),"")</f>
      </c>
      <c r="N30" s="14"/>
      <c r="O30" s="14">
        <f>IF(B30&gt;0,VLOOKUP($B$30,'協会登録'!$A$9:$AK$115,10),"")</f>
      </c>
    </row>
    <row r="31" spans="1:15" ht="16.5" customHeight="1" thickBot="1">
      <c r="A31" t="str">
        <f>'協会登録'!A24&amp;" "&amp;'協会登録'!B24&amp;'協会登録'!C24</f>
        <v>16 </v>
      </c>
      <c r="B31" s="24"/>
      <c r="D31" s="14">
        <v>16</v>
      </c>
      <c r="E31" s="14">
        <f>IF(B31&gt;0,VLOOKUP($B$30,'協会登録'!$A$9:$AK$115,2),"")</f>
      </c>
      <c r="F31" s="14">
        <f>IF(B31&gt;0,VLOOKUP($B$30,'協会登録'!$A$9:$AK$115,3),"")</f>
      </c>
      <c r="G31" s="53">
        <f>IF(B31&gt;0,VLOOKUP($B$30,'協会登録'!$A$9:$AK$115,4),"")</f>
      </c>
      <c r="H31" s="54">
        <f>IF(B31&gt;0,VLOOKUP($B31,'協会登録'!$A$9:$AK$115,5),"")</f>
      </c>
      <c r="I31" s="14"/>
      <c r="J31" s="14"/>
      <c r="K31" s="14"/>
      <c r="L31" s="14"/>
      <c r="M31" s="14">
        <f>IF(B31&gt;0,VLOOKUP($B$30,'協会登録'!$A$9:$AK$115,9),"")</f>
      </c>
      <c r="N31" s="14"/>
      <c r="O31" s="14">
        <f>IF(B31&gt;0,VLOOKUP($B$30,'協会登録'!$A$9:$AK$115,10),"")</f>
      </c>
    </row>
    <row r="32" spans="1:15" ht="16.5" customHeight="1" thickBot="1">
      <c r="A32" t="str">
        <f>'協会登録'!A25&amp;" "&amp;'協会登録'!B25&amp;'協会登録'!C25</f>
        <v>17 </v>
      </c>
      <c r="B32" s="24"/>
      <c r="D32" s="14">
        <v>17</v>
      </c>
      <c r="E32" s="14">
        <f>IF(B32&gt;0,VLOOKUP($B$30,'協会登録'!$A$9:$AK$115,2),"")</f>
      </c>
      <c r="F32" s="14">
        <f>IF(B32&gt;0,VLOOKUP($B$30,'協会登録'!$A$9:$AK$115,3),"")</f>
      </c>
      <c r="G32" s="53">
        <f>IF(B32&gt;0,VLOOKUP($B$30,'協会登録'!$A$9:$AK$115,4),"")</f>
      </c>
      <c r="H32" s="54">
        <f>IF(B32&gt;0,VLOOKUP($B32,'協会登録'!$A$9:$AK$115,5),"")</f>
      </c>
      <c r="I32" s="14"/>
      <c r="J32" s="14"/>
      <c r="K32" s="14"/>
      <c r="L32" s="14"/>
      <c r="M32" s="14">
        <f>IF(B32&gt;0,VLOOKUP($B$30,'協会登録'!$A$9:$AK$115,9),"")</f>
      </c>
      <c r="N32" s="14"/>
      <c r="O32" s="14">
        <f>IF(B32&gt;0,VLOOKUP($B$30,'協会登録'!$A$9:$AK$115,10),"")</f>
      </c>
    </row>
    <row r="33" spans="1:15" ht="16.5" customHeight="1" thickBot="1">
      <c r="A33" t="str">
        <f>'協会登録'!A26&amp;" "&amp;'協会登録'!B26&amp;'協会登録'!C26</f>
        <v>18 </v>
      </c>
      <c r="B33" s="24"/>
      <c r="D33" s="14">
        <v>18</v>
      </c>
      <c r="E33" s="14">
        <f>IF(B33&gt;0,VLOOKUP($B$30,'協会登録'!$A$9:$AK$115,2),"")</f>
      </c>
      <c r="F33" s="14">
        <f>IF(B33&gt;0,VLOOKUP($B$30,'協会登録'!$A$9:$AK$115,3),"")</f>
      </c>
      <c r="G33" s="53">
        <f>IF(B33&gt;0,VLOOKUP($B$30,'協会登録'!$A$9:$AK$115,4),"")</f>
      </c>
      <c r="H33" s="54">
        <f>IF(B33&gt;0,VLOOKUP($B33,'協会登録'!$A$9:$AK$115,5),"")</f>
      </c>
      <c r="I33" s="14"/>
      <c r="J33" s="14"/>
      <c r="K33" s="14"/>
      <c r="L33" s="14"/>
      <c r="M33" s="14">
        <f>IF(B33&gt;0,VLOOKUP($B$30,'協会登録'!$A$9:$AK$115,9),"")</f>
      </c>
      <c r="N33" s="14"/>
      <c r="O33" s="14">
        <f>IF(B33&gt;0,VLOOKUP($B$30,'協会登録'!$A$9:$AK$115,10),"")</f>
      </c>
    </row>
    <row r="34" spans="1:15" ht="16.5" customHeight="1" thickBot="1">
      <c r="A34" t="str">
        <f>'協会登録'!A27&amp;" "&amp;'協会登録'!B27&amp;'協会登録'!C27</f>
        <v>19 </v>
      </c>
      <c r="B34" s="24"/>
      <c r="D34" s="14">
        <v>19</v>
      </c>
      <c r="E34" s="14">
        <f>IF(B34&gt;0,VLOOKUP($B$30,'協会登録'!$A$9:$AK$115,2),"")</f>
      </c>
      <c r="F34" s="14">
        <f>IF(B34&gt;0,VLOOKUP($B$30,'協会登録'!$A$9:$AK$115,3),"")</f>
      </c>
      <c r="G34" s="53">
        <f>IF(B34&gt;0,VLOOKUP($B$30,'協会登録'!$A$9:$AK$115,4),"")</f>
      </c>
      <c r="H34" s="54">
        <f>IF(B34&gt;0,VLOOKUP($B34,'協会登録'!$A$9:$AK$115,5),"")</f>
      </c>
      <c r="I34" s="14"/>
      <c r="J34" s="14"/>
      <c r="K34" s="14"/>
      <c r="L34" s="14"/>
      <c r="M34" s="14">
        <f>IF(B34&gt;0,VLOOKUP($B$30,'協会登録'!$A$9:$AK$115,9),"")</f>
      </c>
      <c r="N34" s="14"/>
      <c r="O34" s="14">
        <f>IF(B34&gt;0,VLOOKUP($B$30,'協会登録'!$A$9:$AK$115,10),"")</f>
      </c>
    </row>
    <row r="35" spans="1:15" ht="16.5" customHeight="1" thickBot="1">
      <c r="A35" t="str">
        <f>'協会登録'!A28&amp;" "&amp;'協会登録'!B28&amp;'協会登録'!C28</f>
        <v>20 </v>
      </c>
      <c r="B35" s="24"/>
      <c r="D35" s="14">
        <v>20</v>
      </c>
      <c r="E35" s="14">
        <f>IF(B35&gt;0,VLOOKUP($B$30,'協会登録'!$A$9:$AK$115,2),"")</f>
      </c>
      <c r="F35" s="14">
        <f>IF(B35&gt;0,VLOOKUP($B$30,'協会登録'!$A$9:$AK$115,3),"")</f>
      </c>
      <c r="G35" s="53">
        <f>IF(B35&gt;0,VLOOKUP($B$30,'協会登録'!$A$9:$AK$115,4),"")</f>
      </c>
      <c r="H35" s="54">
        <f>IF(B35&gt;0,VLOOKUP($B35,'協会登録'!$A$9:$AK$115,5),"")</f>
      </c>
      <c r="I35" s="14"/>
      <c r="J35" s="14"/>
      <c r="K35" s="14"/>
      <c r="L35" s="14"/>
      <c r="M35" s="14">
        <f>IF(B35&gt;0,VLOOKUP($B$30,'協会登録'!$A$9:$AK$115,9),"")</f>
      </c>
      <c r="N35" s="14"/>
      <c r="O35" s="14">
        <f>IF(B35&gt;0,VLOOKUP($B$30,'協会登録'!$A$9:$AK$115,10),"")</f>
      </c>
    </row>
    <row r="36" spans="1:15" ht="16.5" customHeight="1" thickBot="1">
      <c r="A36" t="str">
        <f>'協会登録'!A29&amp;" "&amp;'協会登録'!B29&amp;'協会登録'!C29</f>
        <v>21 </v>
      </c>
      <c r="B36" s="24"/>
      <c r="D36" s="14">
        <v>21</v>
      </c>
      <c r="E36" s="14">
        <f>IF(B36&gt;0,VLOOKUP($B$30,'協会登録'!$A$9:$AK$115,2),"")</f>
      </c>
      <c r="F36" s="14">
        <f>IF(B36&gt;0,VLOOKUP($B$30,'協会登録'!$A$9:$AK$115,3),"")</f>
      </c>
      <c r="G36" s="53">
        <f>IF(B36&gt;0,VLOOKUP($B$30,'協会登録'!$A$9:$AK$115,4),"")</f>
      </c>
      <c r="H36" s="54">
        <f>IF(B36&gt;0,VLOOKUP($B36,'協会登録'!$A$9:$AK$115,5),"")</f>
      </c>
      <c r="I36" s="14"/>
      <c r="J36" s="14"/>
      <c r="K36" s="14"/>
      <c r="L36" s="14"/>
      <c r="M36" s="14">
        <f>IF(B36&gt;0,VLOOKUP($B$30,'協会登録'!$A$9:$AK$115,9),"")</f>
      </c>
      <c r="N36" s="14"/>
      <c r="O36" s="14">
        <f>IF(B36&gt;0,VLOOKUP($B$30,'協会登録'!$A$9:$AK$115,10),"")</f>
      </c>
    </row>
    <row r="37" spans="1:15" ht="16.5" customHeight="1" thickBot="1">
      <c r="A37" t="str">
        <f>'協会登録'!A30&amp;" "&amp;'協会登録'!B30&amp;'協会登録'!C30</f>
        <v>22 </v>
      </c>
      <c r="B37" s="24"/>
      <c r="D37" s="14">
        <v>22</v>
      </c>
      <c r="E37" s="14">
        <f>IF(B37&gt;0,VLOOKUP($B$30,'協会登録'!$A$9:$AK$115,2),"")</f>
      </c>
      <c r="F37" s="14">
        <f>IF(B37&gt;0,VLOOKUP($B$30,'協会登録'!$A$9:$AK$115,3),"")</f>
      </c>
      <c r="G37" s="53">
        <f>IF(B37&gt;0,VLOOKUP($B$30,'協会登録'!$A$9:$AK$115,4),"")</f>
      </c>
      <c r="H37" s="54">
        <f>IF(B37&gt;0,VLOOKUP($B37,'協会登録'!$A$9:$AK$115,5),"")</f>
      </c>
      <c r="I37" s="14"/>
      <c r="J37" s="14"/>
      <c r="K37" s="14"/>
      <c r="L37" s="14"/>
      <c r="M37" s="14">
        <f>IF(B37&gt;0,VLOOKUP($B$30,'協会登録'!$A$9:$AK$115,9),"")</f>
      </c>
      <c r="N37" s="14"/>
      <c r="O37" s="14">
        <f>IF(B37&gt;0,VLOOKUP($B$30,'協会登録'!$A$9:$AK$115,10),"")</f>
      </c>
    </row>
    <row r="38" spans="1:15" ht="16.5" customHeight="1" thickBot="1">
      <c r="A38" t="str">
        <f>'協会登録'!A31&amp;" "&amp;'協会登録'!B31&amp;'協会登録'!C31</f>
        <v>23 </v>
      </c>
      <c r="B38" s="24"/>
      <c r="D38" s="14">
        <v>23</v>
      </c>
      <c r="E38" s="14">
        <f>IF(B38&gt;0,VLOOKUP($B$30,'協会登録'!$A$9:$AK$115,2),"")</f>
      </c>
      <c r="F38" s="14">
        <f>IF(B38&gt;0,VLOOKUP($B$30,'協会登録'!$A$9:$AK$115,3),"")</f>
      </c>
      <c r="G38" s="53">
        <f>IF(B38&gt;0,VLOOKUP($B$30,'協会登録'!$A$9:$AK$115,4),"")</f>
      </c>
      <c r="H38" s="54">
        <f>IF(B38&gt;0,VLOOKUP($B38,'協会登録'!$A$9:$AK$115,5),"")</f>
      </c>
      <c r="I38" s="14"/>
      <c r="J38" s="14"/>
      <c r="K38" s="14"/>
      <c r="L38" s="14"/>
      <c r="M38" s="14">
        <f>IF(B38&gt;0,VLOOKUP($B$30,'協会登録'!$A$9:$AK$115,9),"")</f>
      </c>
      <c r="N38" s="14"/>
      <c r="O38" s="14">
        <f>IF(B38&gt;0,VLOOKUP($B$30,'協会登録'!$A$9:$AK$115,10),"")</f>
      </c>
    </row>
    <row r="39" spans="1:15" ht="16.5" customHeight="1" thickBot="1">
      <c r="A39" t="str">
        <f>'協会登録'!A32&amp;" "&amp;'協会登録'!B32&amp;'協会登録'!C32</f>
        <v>24 </v>
      </c>
      <c r="B39" s="24"/>
      <c r="D39" s="14">
        <v>24</v>
      </c>
      <c r="E39" s="14">
        <f>IF(B39&gt;0,VLOOKUP($B$30,'協会登録'!$A$9:$AK$115,2),"")</f>
      </c>
      <c r="F39" s="14">
        <f>IF(B39&gt;0,VLOOKUP($B$30,'協会登録'!$A$9:$AK$115,3),"")</f>
      </c>
      <c r="G39" s="53">
        <f>IF(B39&gt;0,VLOOKUP($B$30,'協会登録'!$A$9:$AK$115,4),"")</f>
      </c>
      <c r="H39" s="54">
        <f>IF(B39&gt;0,VLOOKUP($B39,'協会登録'!$A$9:$AK$115,5),"")</f>
      </c>
      <c r="I39" s="14"/>
      <c r="J39" s="14"/>
      <c r="K39" s="14"/>
      <c r="L39" s="14"/>
      <c r="M39" s="14">
        <f>IF(B39&gt;0,VLOOKUP($B$30,'協会登録'!$A$9:$AK$115,9),"")</f>
      </c>
      <c r="N39" s="14"/>
      <c r="O39" s="14">
        <f>IF(B39&gt;0,VLOOKUP($B$30,'協会登録'!$A$9:$AK$115,10),"")</f>
      </c>
    </row>
    <row r="40" spans="1:15" ht="13.5">
      <c r="A40" t="str">
        <f>'協会登録'!A33&amp;" "&amp;'協会登録'!B33&amp;'協会登録'!C33</f>
        <v>25 </v>
      </c>
      <c r="D40" s="8"/>
      <c r="E40" s="8"/>
      <c r="F40" s="8"/>
      <c r="G40" s="8"/>
      <c r="H40" s="8"/>
      <c r="I40" s="8"/>
      <c r="J40" s="8"/>
      <c r="K40" s="8"/>
      <c r="L40" s="8"/>
      <c r="M40" s="8"/>
      <c r="N40" s="8"/>
      <c r="O40" s="8"/>
    </row>
    <row r="41" spans="1:15" ht="13.5">
      <c r="A41" t="str">
        <f>'協会登録'!A34&amp;" "&amp;'協会登録'!B34&amp;'協会登録'!C34</f>
        <v>26 </v>
      </c>
      <c r="D41" s="8"/>
      <c r="E41" s="8" t="s">
        <v>210</v>
      </c>
      <c r="F41" s="8"/>
      <c r="G41" s="8"/>
      <c r="H41" s="8" t="s">
        <v>218</v>
      </c>
      <c r="I41" s="8"/>
      <c r="J41" s="8"/>
      <c r="K41" s="8"/>
      <c r="L41" s="8"/>
      <c r="M41" s="8"/>
      <c r="N41" s="8"/>
      <c r="O41" s="8"/>
    </row>
    <row r="42" spans="1:15" ht="11.25" customHeight="1">
      <c r="A42" t="str">
        <f>'協会登録'!A35&amp;" "&amp;'協会登録'!B35&amp;'協会登録'!C35</f>
        <v>27 </v>
      </c>
      <c r="D42" s="8"/>
      <c r="E42" s="8"/>
      <c r="F42" s="8"/>
      <c r="G42" s="8"/>
      <c r="H42" s="8"/>
      <c r="I42" s="8"/>
      <c r="J42" s="8"/>
      <c r="K42" s="8"/>
      <c r="L42" s="8"/>
      <c r="M42" s="8"/>
      <c r="N42" s="8"/>
      <c r="O42" s="8"/>
    </row>
    <row r="43" spans="1:15" ht="13.5">
      <c r="A43" t="str">
        <f>'協会登録'!A36&amp;" "&amp;'協会登録'!B36&amp;'協会登録'!C36</f>
        <v>28 </v>
      </c>
      <c r="D43" s="8"/>
      <c r="E43" s="8" t="s">
        <v>211</v>
      </c>
      <c r="F43" s="8"/>
      <c r="G43" s="8"/>
      <c r="H43" s="8"/>
      <c r="I43" s="8"/>
      <c r="J43" s="8"/>
      <c r="K43" s="8"/>
      <c r="L43" s="8"/>
      <c r="M43" s="8"/>
      <c r="N43" s="8"/>
      <c r="O43" s="8"/>
    </row>
    <row r="44" spans="1:15" ht="13.5">
      <c r="A44" t="str">
        <f>'協会登録'!A37&amp;" "&amp;'協会登録'!B37&amp;'協会登録'!C37</f>
        <v>29 </v>
      </c>
      <c r="D44" s="8"/>
      <c r="E44" s="8"/>
      <c r="F44" s="8"/>
      <c r="G44" s="8"/>
      <c r="H44" s="8" t="s">
        <v>212</v>
      </c>
      <c r="I44" s="8"/>
      <c r="J44" s="8"/>
      <c r="K44" s="8"/>
      <c r="L44" s="8"/>
      <c r="M44" s="8"/>
      <c r="N44" s="8"/>
      <c r="O44" s="8"/>
    </row>
    <row r="45" spans="1:15" ht="13.5">
      <c r="A45" t="str">
        <f>'協会登録'!A38&amp;" "&amp;'協会登録'!B38&amp;'協会登録'!C38</f>
        <v>30 </v>
      </c>
      <c r="D45" s="8"/>
      <c r="E45" s="8"/>
      <c r="F45" s="8"/>
      <c r="G45" s="8"/>
      <c r="H45" s="8"/>
      <c r="I45" s="8"/>
      <c r="J45" s="8"/>
      <c r="K45" s="8"/>
      <c r="L45" s="8"/>
      <c r="M45" s="8"/>
      <c r="N45" s="8"/>
      <c r="O45" s="8"/>
    </row>
    <row r="46" spans="1:15" ht="13.5">
      <c r="A46" t="str">
        <f>'協会登録'!A39&amp;" "&amp;'協会登録'!B39&amp;'協会登録'!C39</f>
        <v>31 </v>
      </c>
      <c r="D46" s="8"/>
      <c r="E46" s="8" t="s">
        <v>213</v>
      </c>
      <c r="F46" s="8"/>
      <c r="G46" s="8"/>
      <c r="H46" s="8"/>
      <c r="I46" s="8"/>
      <c r="J46" s="8"/>
      <c r="K46" s="8"/>
      <c r="L46" s="8"/>
      <c r="M46" s="8"/>
      <c r="N46" s="8"/>
      <c r="O46" s="8"/>
    </row>
    <row r="47" spans="1:15" ht="13.5">
      <c r="A47" t="str">
        <f>'協会登録'!A40&amp;" "&amp;'協会登録'!B40&amp;'協会登録'!C40</f>
        <v>32 </v>
      </c>
      <c r="D47" s="8"/>
      <c r="E47" s="8"/>
      <c r="F47" s="8"/>
      <c r="G47" s="8"/>
      <c r="H47" s="8"/>
      <c r="I47" s="8"/>
      <c r="J47" s="8"/>
      <c r="K47" s="8"/>
      <c r="L47" s="8"/>
      <c r="M47" s="8"/>
      <c r="N47" s="8"/>
      <c r="O47" s="8"/>
    </row>
    <row r="48" spans="1:15" ht="13.5">
      <c r="A48" t="str">
        <f>'協会登録'!A41&amp;" "&amp;'協会登録'!B41&amp;'協会登録'!C41</f>
        <v>33 </v>
      </c>
      <c r="D48" s="8"/>
      <c r="E48" s="8"/>
      <c r="F48" s="8" t="s">
        <v>246</v>
      </c>
      <c r="G48" s="8" t="s">
        <v>214</v>
      </c>
      <c r="H48" s="8" t="s">
        <v>215</v>
      </c>
      <c r="I48" s="8" t="s">
        <v>216</v>
      </c>
      <c r="J48" s="8"/>
      <c r="K48" s="8"/>
      <c r="L48" s="8"/>
      <c r="M48" s="8"/>
      <c r="N48" s="8"/>
      <c r="O48" s="8"/>
    </row>
    <row r="49" spans="1:15" ht="13.5">
      <c r="A49" t="str">
        <f>'協会登録'!A42&amp;" "&amp;'協会登録'!B42&amp;'協会登録'!C42</f>
        <v>34 </v>
      </c>
      <c r="D49" s="8"/>
      <c r="E49" s="8"/>
      <c r="F49" s="8"/>
      <c r="G49" s="8"/>
      <c r="H49" s="8"/>
      <c r="I49" s="8"/>
      <c r="J49" s="8"/>
      <c r="K49" s="8"/>
      <c r="L49" s="8"/>
      <c r="M49" s="8"/>
      <c r="N49" s="8"/>
      <c r="O49" s="8"/>
    </row>
    <row r="50" spans="1:15" ht="14.25">
      <c r="A50" t="str">
        <f>'協会登録'!A43&amp;" "&amp;'協会登録'!B43&amp;'協会登録'!C43</f>
        <v>35 </v>
      </c>
      <c r="D50" s="8"/>
      <c r="E50" s="8"/>
      <c r="F50" s="27" t="s">
        <v>228</v>
      </c>
      <c r="G50" s="89">
        <f>'協会登録'!R3</f>
        <v>0</v>
      </c>
      <c r="H50" s="90"/>
      <c r="I50" s="90"/>
      <c r="J50" s="27" t="s">
        <v>229</v>
      </c>
      <c r="K50" s="27"/>
      <c r="L50" s="27"/>
      <c r="M50" s="8"/>
      <c r="N50" s="8"/>
      <c r="O50" s="8"/>
    </row>
    <row r="51" spans="1:15" ht="13.5">
      <c r="A51" t="str">
        <f>'協会登録'!A44&amp;" "&amp;'協会登録'!B44&amp;'協会登録'!C44</f>
        <v>36 </v>
      </c>
      <c r="D51" s="8"/>
      <c r="E51" s="8"/>
      <c r="F51" s="8"/>
      <c r="G51" s="8"/>
      <c r="H51" s="8"/>
      <c r="I51" s="8"/>
      <c r="J51" s="8"/>
      <c r="K51" s="8"/>
      <c r="L51" s="8"/>
      <c r="M51" s="8"/>
      <c r="N51" s="8"/>
      <c r="O51" s="8"/>
    </row>
    <row r="52" spans="1:15" ht="13.5">
      <c r="A52" t="str">
        <f>'協会登録'!A45&amp;" "&amp;'協会登録'!B45&amp;'協会登録'!C45</f>
        <v>37 </v>
      </c>
      <c r="D52" s="8"/>
      <c r="E52" s="8"/>
      <c r="F52" s="8"/>
      <c r="G52" s="8"/>
      <c r="H52" s="8"/>
      <c r="I52" s="8"/>
      <c r="J52" s="8"/>
      <c r="K52" s="8"/>
      <c r="L52" s="8"/>
      <c r="M52" s="8"/>
      <c r="N52" s="8"/>
      <c r="O52" s="8"/>
    </row>
    <row r="53" spans="1:15" ht="13.5">
      <c r="A53" t="str">
        <f>'協会登録'!A46&amp;" "&amp;'協会登録'!B46&amp;'協会登録'!C46</f>
        <v>38 </v>
      </c>
      <c r="D53" s="8"/>
      <c r="E53" s="8" t="s">
        <v>217</v>
      </c>
      <c r="F53" s="8"/>
      <c r="G53" s="8"/>
      <c r="H53" s="8"/>
      <c r="I53" s="8"/>
      <c r="J53" s="8"/>
      <c r="K53" s="8"/>
      <c r="L53" s="8"/>
      <c r="M53" s="8"/>
      <c r="N53" s="8"/>
      <c r="O53" s="8"/>
    </row>
    <row r="54" spans="1:15" ht="13.5">
      <c r="A54" t="str">
        <f>'協会登録'!A47&amp;" "&amp;'協会登録'!B47&amp;'協会登録'!C47</f>
        <v>39 </v>
      </c>
      <c r="D54" s="8"/>
      <c r="E54" s="8"/>
      <c r="F54" s="8"/>
      <c r="G54" s="8"/>
      <c r="H54" s="8"/>
      <c r="I54" s="8"/>
      <c r="J54" s="8"/>
      <c r="K54" s="8"/>
      <c r="L54" s="8"/>
      <c r="M54" s="8"/>
      <c r="N54" s="8"/>
      <c r="O54" s="8"/>
    </row>
    <row r="55" spans="1:15" ht="13.5">
      <c r="A55" t="str">
        <f>'協会登録'!A48&amp;" "&amp;'協会登録'!B48&amp;'協会登録'!C48</f>
        <v>40 </v>
      </c>
      <c r="D55" s="8"/>
      <c r="E55" s="8"/>
      <c r="F55" s="8"/>
      <c r="G55" s="8"/>
      <c r="H55" s="8"/>
      <c r="I55" s="8"/>
      <c r="J55" s="8"/>
      <c r="K55" s="8"/>
      <c r="L55" s="8"/>
      <c r="M55" s="8"/>
      <c r="N55" s="8"/>
      <c r="O55" s="8"/>
    </row>
    <row r="56" ht="13.5">
      <c r="A56" t="str">
        <f>'協会登録'!A49&amp;" "&amp;'協会登録'!B49&amp;'協会登録'!C49</f>
        <v>41 </v>
      </c>
    </row>
    <row r="57" ht="13.5">
      <c r="A57" t="str">
        <f>'協会登録'!A50&amp;" "&amp;'協会登録'!B50&amp;'協会登録'!C50</f>
        <v>42 </v>
      </c>
    </row>
    <row r="58" ht="13.5">
      <c r="A58" t="str">
        <f>'協会登録'!A51&amp;" "&amp;'協会登録'!B51&amp;'協会登録'!C51</f>
        <v>43 </v>
      </c>
    </row>
    <row r="59" ht="13.5">
      <c r="A59" t="str">
        <f>'協会登録'!A52&amp;" "&amp;'協会登録'!B52&amp;'協会登録'!C52</f>
        <v>44 </v>
      </c>
    </row>
    <row r="60" ht="13.5">
      <c r="A60" t="str">
        <f>'協会登録'!A53&amp;" "&amp;'協会登録'!B53&amp;'協会登録'!C53</f>
        <v>45 </v>
      </c>
    </row>
    <row r="61" ht="13.5">
      <c r="A61" t="str">
        <f>'協会登録'!A54&amp;" "&amp;'協会登録'!B54&amp;'協会登録'!C54</f>
        <v>46 </v>
      </c>
    </row>
    <row r="62" ht="13.5">
      <c r="A62" t="str">
        <f>'協会登録'!A55&amp;" "&amp;'協会登録'!B55&amp;'協会登録'!C55</f>
        <v>47 </v>
      </c>
    </row>
    <row r="63" ht="13.5">
      <c r="A63" t="str">
        <f>'協会登録'!A56&amp;" "&amp;'協会登録'!B56&amp;'協会登録'!C56</f>
        <v>48 </v>
      </c>
    </row>
    <row r="64" ht="13.5">
      <c r="A64" t="str">
        <f>'協会登録'!A57&amp;" "&amp;'協会登録'!B57&amp;'協会登録'!C57</f>
        <v>49 </v>
      </c>
    </row>
    <row r="65" ht="13.5">
      <c r="A65" t="str">
        <f>'協会登録'!A58&amp;" "&amp;'協会登録'!B58&amp;'協会登録'!C58</f>
        <v>50 </v>
      </c>
    </row>
    <row r="66" ht="13.5">
      <c r="A66" t="str">
        <f>'協会登録'!A59&amp;" "&amp;'協会登録'!B59&amp;'協会登録'!C59</f>
        <v>51 </v>
      </c>
    </row>
    <row r="67" ht="13.5">
      <c r="A67" t="str">
        <f>'協会登録'!A60&amp;" "&amp;'協会登録'!B60&amp;'協会登録'!C60</f>
        <v>52 </v>
      </c>
    </row>
    <row r="68" ht="13.5">
      <c r="A68" t="str">
        <f>'協会登録'!A61&amp;" "&amp;'協会登録'!B61&amp;'協会登録'!C61</f>
        <v>53 </v>
      </c>
    </row>
    <row r="69" ht="13.5">
      <c r="A69" t="str">
        <f>'協会登録'!A62&amp;" "&amp;'協会登録'!B62&amp;'協会登録'!C62</f>
        <v>54 </v>
      </c>
    </row>
    <row r="70" ht="13.5">
      <c r="A70" t="str">
        <f>'協会登録'!A63&amp;" "&amp;'協会登録'!B63&amp;'協会登録'!C63</f>
        <v>55 </v>
      </c>
    </row>
    <row r="71" ht="13.5">
      <c r="A71" t="str">
        <f>'協会登録'!A64&amp;" "&amp;'協会登録'!B64&amp;'協会登録'!C64</f>
        <v>56 </v>
      </c>
    </row>
    <row r="72" ht="13.5">
      <c r="A72" t="str">
        <f>'協会登録'!A65&amp;" "&amp;'協会登録'!B65&amp;'協会登録'!C65</f>
        <v>57 </v>
      </c>
    </row>
    <row r="73" ht="13.5">
      <c r="A73" t="str">
        <f>'協会登録'!A66&amp;" "&amp;'協会登録'!B66&amp;'協会登録'!C66</f>
        <v>58 </v>
      </c>
    </row>
    <row r="74" ht="13.5">
      <c r="A74" t="str">
        <f>'協会登録'!A67&amp;" "&amp;'協会登録'!B67&amp;'協会登録'!C67</f>
        <v>59 </v>
      </c>
    </row>
    <row r="75" ht="13.5">
      <c r="A75" t="str">
        <f>'協会登録'!A68&amp;" "&amp;'協会登録'!B68&amp;'協会登録'!C68</f>
        <v>60 </v>
      </c>
    </row>
    <row r="76" ht="13.5">
      <c r="A76" t="str">
        <f>'協会登録'!A69&amp;" "&amp;'協会登録'!B69&amp;'協会登録'!C69</f>
        <v>61 </v>
      </c>
    </row>
    <row r="77" ht="13.5">
      <c r="A77" t="str">
        <f>'協会登録'!A70&amp;" "&amp;'協会登録'!B70&amp;'協会登録'!C70</f>
        <v>62 </v>
      </c>
    </row>
    <row r="78" ht="13.5">
      <c r="A78" t="str">
        <f>'協会登録'!A71&amp;" "&amp;'協会登録'!B71&amp;'協会登録'!C71</f>
        <v>63 </v>
      </c>
    </row>
    <row r="79" ht="13.5">
      <c r="A79" t="str">
        <f>'協会登録'!A72&amp;" "&amp;'協会登録'!B72&amp;'協会登録'!C72</f>
        <v>64 </v>
      </c>
    </row>
    <row r="80" ht="13.5">
      <c r="A80" t="str">
        <f>'協会登録'!A73&amp;" "&amp;'協会登録'!B73&amp;'協会登録'!C73</f>
        <v>65 </v>
      </c>
    </row>
    <row r="81" ht="13.5">
      <c r="A81" t="str">
        <f>'協会登録'!A74&amp;" "&amp;'協会登録'!B74&amp;'協会登録'!C74</f>
        <v>66 </v>
      </c>
    </row>
    <row r="82" ht="13.5">
      <c r="A82" t="str">
        <f>'協会登録'!A75&amp;" "&amp;'協会登録'!B75&amp;'協会登録'!C75</f>
        <v>67 </v>
      </c>
    </row>
    <row r="83" ht="13.5">
      <c r="A83" t="str">
        <f>'協会登録'!A76&amp;" "&amp;'協会登録'!B76&amp;'協会登録'!C76</f>
        <v>68 </v>
      </c>
    </row>
    <row r="84" ht="13.5">
      <c r="A84" t="str">
        <f>'協会登録'!A77&amp;" "&amp;'協会登録'!B77&amp;'協会登録'!C77</f>
        <v>69 </v>
      </c>
    </row>
    <row r="85" ht="13.5">
      <c r="A85" t="str">
        <f>'協会登録'!A78&amp;" "&amp;'協会登録'!B78&amp;'協会登録'!C78</f>
        <v>70 </v>
      </c>
    </row>
    <row r="86" ht="13.5">
      <c r="A86" t="str">
        <f>'協会登録'!A79&amp;" "&amp;'協会登録'!B79&amp;'協会登録'!C79</f>
        <v>71 </v>
      </c>
    </row>
    <row r="87" ht="13.5">
      <c r="A87" t="str">
        <f>'協会登録'!A80&amp;" "&amp;'協会登録'!B80&amp;'協会登録'!C80</f>
        <v>72 </v>
      </c>
    </row>
    <row r="88" ht="13.5">
      <c r="A88" t="str">
        <f>'協会登録'!A81&amp;" "&amp;'協会登録'!B81&amp;'協会登録'!C81</f>
        <v>73 </v>
      </c>
    </row>
    <row r="89" ht="13.5">
      <c r="A89" t="str">
        <f>'協会登録'!A82&amp;" "&amp;'協会登録'!B82&amp;'協会登録'!C82</f>
        <v>74 </v>
      </c>
    </row>
    <row r="90" ht="13.5">
      <c r="A90" t="str">
        <f>'協会登録'!A83&amp;" "&amp;'協会登録'!B83&amp;'協会登録'!C83</f>
        <v>75 </v>
      </c>
    </row>
    <row r="91" ht="13.5">
      <c r="A91" t="str">
        <f>'協会登録'!A84&amp;" "&amp;'協会登録'!B84&amp;'協会登録'!C84</f>
        <v>76 </v>
      </c>
    </row>
    <row r="92" ht="13.5">
      <c r="A92" t="str">
        <f>'協会登録'!A85&amp;" "&amp;'協会登録'!B85&amp;'協会登録'!C85</f>
        <v>77 </v>
      </c>
    </row>
    <row r="93" ht="13.5">
      <c r="A93" t="str">
        <f>'協会登録'!A86&amp;" "&amp;'協会登録'!B86&amp;'協会登録'!C86</f>
        <v>78 </v>
      </c>
    </row>
    <row r="94" ht="13.5">
      <c r="A94" t="str">
        <f>'協会登録'!A87&amp;" "&amp;'協会登録'!B87&amp;'協会登録'!C87</f>
        <v>79 </v>
      </c>
    </row>
    <row r="95" ht="13.5">
      <c r="A95" t="str">
        <f>'協会登録'!A88&amp;" "&amp;'協会登録'!B88&amp;'協会登録'!C88</f>
        <v>80 </v>
      </c>
    </row>
    <row r="96" ht="13.5">
      <c r="A96" t="str">
        <f>'協会登録'!A89&amp;" "&amp;'協会登録'!B89&amp;'協会登録'!C89</f>
        <v>81 </v>
      </c>
    </row>
    <row r="97" ht="13.5">
      <c r="A97" t="str">
        <f>'協会登録'!A90&amp;" "&amp;'協会登録'!B90&amp;'協会登録'!C90</f>
        <v>82 </v>
      </c>
    </row>
    <row r="98" ht="13.5">
      <c r="A98" t="str">
        <f>'協会登録'!A91&amp;" "&amp;'協会登録'!B91&amp;'協会登録'!C91</f>
        <v>83 </v>
      </c>
    </row>
    <row r="99" ht="13.5">
      <c r="A99" t="str">
        <f>'協会登録'!A92&amp;" "&amp;'協会登録'!B92&amp;'協会登録'!C92</f>
        <v>84 </v>
      </c>
    </row>
    <row r="100" ht="13.5">
      <c r="A100" t="str">
        <f>'協会登録'!A93&amp;" "&amp;'協会登録'!B93&amp;'協会登録'!C93</f>
        <v>85 </v>
      </c>
    </row>
    <row r="101" ht="13.5">
      <c r="A101" t="str">
        <f>'協会登録'!A94&amp;" "&amp;'協会登録'!B94&amp;'協会登録'!C94</f>
        <v>86 </v>
      </c>
    </row>
    <row r="102" ht="13.5">
      <c r="A102" t="str">
        <f>'協会登録'!A95&amp;" "&amp;'協会登録'!B95&amp;'協会登録'!C95</f>
        <v>87 </v>
      </c>
    </row>
    <row r="103" ht="13.5">
      <c r="A103" t="str">
        <f>'協会登録'!A96&amp;" "&amp;'協会登録'!B96&amp;'協会登録'!C96</f>
        <v>88 </v>
      </c>
    </row>
    <row r="104" ht="13.5">
      <c r="A104" t="str">
        <f>'協会登録'!A97&amp;" "&amp;'協会登録'!B97&amp;'協会登録'!C97</f>
        <v>89 </v>
      </c>
    </row>
    <row r="105" ht="13.5">
      <c r="A105" t="str">
        <f>'協会登録'!A98&amp;" "&amp;'協会登録'!B98&amp;'協会登録'!C98</f>
        <v>90 </v>
      </c>
    </row>
    <row r="106" ht="13.5">
      <c r="A106" t="str">
        <f>'協会登録'!A99&amp;" "&amp;'協会登録'!B99&amp;'協会登録'!C99</f>
        <v>91 </v>
      </c>
    </row>
    <row r="107" ht="13.5">
      <c r="A107" t="str">
        <f>'協会登録'!A100&amp;" "&amp;'協会登録'!B100&amp;'協会登録'!C100</f>
        <v>92 </v>
      </c>
    </row>
    <row r="108" ht="13.5">
      <c r="A108" t="str">
        <f>'協会登録'!A101&amp;" "&amp;'協会登録'!B101&amp;'協会登録'!C101</f>
        <v>93 </v>
      </c>
    </row>
    <row r="109" ht="13.5">
      <c r="A109" t="str">
        <f>'協会登録'!A102&amp;" "&amp;'協会登録'!B102&amp;'協会登録'!C102</f>
        <v>94 </v>
      </c>
    </row>
    <row r="110" ht="13.5">
      <c r="A110" t="str">
        <f>'協会登録'!A103&amp;" "&amp;'協会登録'!B103&amp;'協会登録'!C103</f>
        <v>95 </v>
      </c>
    </row>
    <row r="111" ht="13.5">
      <c r="A111" t="str">
        <f>'協会登録'!A104&amp;" "&amp;'協会登録'!B104&amp;'協会登録'!C104</f>
        <v>96 </v>
      </c>
    </row>
    <row r="112" ht="13.5">
      <c r="A112" t="str">
        <f>'協会登録'!A105&amp;" "&amp;'協会登録'!B105&amp;'協会登録'!C105</f>
        <v>97 </v>
      </c>
    </row>
    <row r="113" ht="13.5">
      <c r="A113" t="str">
        <f>'協会登録'!A106&amp;" "&amp;'協会登録'!B106&amp;'協会登録'!C106</f>
        <v>98 </v>
      </c>
    </row>
    <row r="114" ht="13.5">
      <c r="A114" t="str">
        <f>'協会登録'!A107&amp;" "&amp;'協会登録'!B107&amp;'協会登録'!C107</f>
        <v>99 </v>
      </c>
    </row>
    <row r="115" ht="13.5">
      <c r="A115" t="str">
        <f>'協会登録'!A108&amp;" "&amp;'協会登録'!B108&amp;'協会登録'!C108</f>
        <v>100 </v>
      </c>
    </row>
    <row r="123" ht="13.5">
      <c r="A123" t="str">
        <f>'協会登録'!A109&amp;" "&amp;'協会登録'!B109&amp;'協会登録'!C109</f>
        <v> </v>
      </c>
    </row>
    <row r="124" ht="13.5">
      <c r="A124" t="str">
        <f>'協会登録'!A110&amp;" "&amp;'協会登録'!B110&amp;'協会登録'!C110</f>
        <v> </v>
      </c>
    </row>
    <row r="125" ht="13.5">
      <c r="A125" t="str">
        <f>'協会登録'!A111&amp;" "&amp;'協会登録'!B111&amp;'協会登録'!C111</f>
        <v> </v>
      </c>
    </row>
    <row r="126" ht="13.5">
      <c r="A126" t="str">
        <f>'協会登録'!A112&amp;" "&amp;'協会登録'!B112&amp;'協会登録'!C112</f>
        <v> </v>
      </c>
    </row>
  </sheetData>
  <sheetProtection/>
  <mergeCells count="13">
    <mergeCell ref="D3:E3"/>
    <mergeCell ref="F5:G5"/>
    <mergeCell ref="F6:H6"/>
    <mergeCell ref="F7:G7"/>
    <mergeCell ref="F8:G8"/>
    <mergeCell ref="F9:G9"/>
    <mergeCell ref="F12:G12"/>
    <mergeCell ref="F13:G13"/>
    <mergeCell ref="E15:F15"/>
    <mergeCell ref="F10:G10"/>
    <mergeCell ref="G15:H15"/>
    <mergeCell ref="G50:I50"/>
    <mergeCell ref="F11:G11"/>
  </mergeCells>
  <printOptions/>
  <pageMargins left="0.7874015748031497" right="0.7874015748031497" top="0.984251968503937" bottom="0.984251968503937" header="0.5118110236220472" footer="0.5118110236220472"/>
  <pageSetup fitToHeight="1" fitToWidth="1" horizontalDpi="600" verticalDpi="600" orientation="portrait" paperSize="9" scale="91" r:id="rId1"/>
</worksheet>
</file>

<file path=xl/worksheets/sheet5.xml><?xml version="1.0" encoding="utf-8"?>
<worksheet xmlns="http://schemas.openxmlformats.org/spreadsheetml/2006/main" xmlns:r="http://schemas.openxmlformats.org/officeDocument/2006/relationships">
  <sheetPr>
    <pageSetUpPr fitToPage="1"/>
  </sheetPr>
  <dimension ref="A1:O126"/>
  <sheetViews>
    <sheetView showZeros="0" zoomScalePageLayoutView="0" workbookViewId="0" topLeftCell="A34">
      <selection activeCell="D2" sqref="D2"/>
    </sheetView>
  </sheetViews>
  <sheetFormatPr defaultColWidth="9.00390625" defaultRowHeight="13.5"/>
  <cols>
    <col min="1" max="1" width="14.00390625" style="0" customWidth="1"/>
    <col min="2" max="2" width="8.00390625" style="0" customWidth="1"/>
    <col min="3" max="3" width="4.50390625" style="0" customWidth="1"/>
    <col min="4" max="4" width="4.00390625" style="0" customWidth="1"/>
    <col min="5" max="5" width="7.75390625" style="0" customWidth="1"/>
    <col min="6" max="6" width="8.25390625" style="0" customWidth="1"/>
    <col min="7" max="7" width="7.75390625" style="0" customWidth="1"/>
    <col min="8" max="8" width="8.50390625" style="0" customWidth="1"/>
    <col min="9" max="9" width="8.00390625" style="0" customWidth="1"/>
    <col min="10" max="10" width="8.125" style="0" customWidth="1"/>
    <col min="11" max="11" width="8.875" style="0" customWidth="1"/>
    <col min="13" max="13" width="8.00390625" style="0" customWidth="1"/>
    <col min="14" max="14" width="8.25390625" style="0" customWidth="1"/>
  </cols>
  <sheetData>
    <row r="1" spans="4:15" ht="29.25" customHeight="1">
      <c r="D1" s="11" t="s">
        <v>271</v>
      </c>
      <c r="E1" s="10"/>
      <c r="F1" s="10"/>
      <c r="G1" s="10"/>
      <c r="H1" s="10"/>
      <c r="I1" s="10"/>
      <c r="J1" s="10"/>
      <c r="K1" s="10"/>
      <c r="L1" s="10"/>
      <c r="M1" s="10"/>
      <c r="N1" s="13"/>
      <c r="O1" s="13"/>
    </row>
    <row r="2" ht="7.5" customHeight="1" thickBot="1"/>
    <row r="3" spans="4:5" ht="30" customHeight="1" thickBot="1">
      <c r="D3" s="91" t="str">
        <f>'協会登録'!E3&amp;"子"</f>
        <v>子</v>
      </c>
      <c r="E3" s="92"/>
    </row>
    <row r="5" spans="5:13" ht="13.5">
      <c r="E5" s="8" t="s">
        <v>170</v>
      </c>
      <c r="F5" s="87">
        <f>'協会登録'!B3</f>
        <v>0</v>
      </c>
      <c r="G5" s="87"/>
      <c r="H5" s="8"/>
      <c r="I5" s="8"/>
      <c r="J5" s="8"/>
      <c r="K5" s="8"/>
      <c r="L5" s="8"/>
      <c r="M5" s="8"/>
    </row>
    <row r="6" spans="5:13" ht="14.25">
      <c r="E6" s="8" t="s">
        <v>197</v>
      </c>
      <c r="F6" s="85">
        <f>'協会登録'!H3</f>
        <v>0</v>
      </c>
      <c r="G6" s="86"/>
      <c r="H6" s="86"/>
      <c r="I6" s="8"/>
      <c r="J6" s="12"/>
      <c r="K6" s="12"/>
      <c r="L6" s="8"/>
      <c r="M6" s="8"/>
    </row>
    <row r="7" spans="5:13" ht="13.5">
      <c r="E7" s="8" t="s">
        <v>198</v>
      </c>
      <c r="F7" s="97">
        <f>'協会登録'!N3</f>
        <v>0</v>
      </c>
      <c r="G7" s="98"/>
      <c r="H7" s="8"/>
      <c r="I7" s="8"/>
      <c r="J7" s="8"/>
      <c r="K7" s="8"/>
      <c r="L7" s="8"/>
      <c r="M7" s="8"/>
    </row>
    <row r="8" spans="5:13" ht="13.5">
      <c r="E8" s="8" t="s">
        <v>204</v>
      </c>
      <c r="F8" s="99">
        <f>'協会登録'!P3</f>
        <v>0</v>
      </c>
      <c r="G8" s="88"/>
      <c r="H8" s="8"/>
      <c r="I8" s="8"/>
      <c r="J8" s="8"/>
      <c r="K8" s="8"/>
      <c r="L8" s="8"/>
      <c r="M8" s="8"/>
    </row>
    <row r="9" spans="5:13" ht="13.5">
      <c r="E9" s="19" t="s">
        <v>196</v>
      </c>
      <c r="F9" s="87"/>
      <c r="G9" s="87"/>
      <c r="H9" s="60" t="s">
        <v>266</v>
      </c>
      <c r="I9" s="8"/>
      <c r="J9" s="8"/>
      <c r="K9" s="8"/>
      <c r="L9" s="8"/>
      <c r="M9" s="8"/>
    </row>
    <row r="10" spans="5:13" ht="13.5">
      <c r="E10" s="8" t="s">
        <v>199</v>
      </c>
      <c r="F10" s="88">
        <f>'協会登録'!B6</f>
        <v>0</v>
      </c>
      <c r="G10" s="88"/>
      <c r="H10" s="8" t="s">
        <v>203</v>
      </c>
      <c r="I10" s="8"/>
      <c r="J10" s="8"/>
      <c r="K10" s="8"/>
      <c r="L10" s="8"/>
      <c r="M10" s="8"/>
    </row>
    <row r="11" spans="5:13" ht="13.5">
      <c r="E11" s="8" t="s">
        <v>200</v>
      </c>
      <c r="F11" s="87"/>
      <c r="G11" s="87"/>
      <c r="H11" s="8" t="s">
        <v>203</v>
      </c>
      <c r="I11" s="8"/>
      <c r="J11" s="8"/>
      <c r="K11" s="8"/>
      <c r="L11" s="8"/>
      <c r="M11" s="8"/>
    </row>
    <row r="12" spans="5:13" ht="13.5">
      <c r="E12" s="9" t="s">
        <v>201</v>
      </c>
      <c r="F12" s="87"/>
      <c r="G12" s="87"/>
      <c r="H12" s="8"/>
      <c r="I12" s="8"/>
      <c r="J12" s="8"/>
      <c r="K12" s="8"/>
      <c r="L12" s="8"/>
      <c r="M12" s="8"/>
    </row>
    <row r="13" spans="5:13" ht="13.5">
      <c r="E13" s="8" t="s">
        <v>202</v>
      </c>
      <c r="F13" s="87"/>
      <c r="G13" s="87"/>
      <c r="H13" s="8"/>
      <c r="I13" s="8"/>
      <c r="J13" s="8"/>
      <c r="K13" s="8"/>
      <c r="L13" s="8"/>
      <c r="M13" s="8"/>
    </row>
    <row r="14" spans="4:15" ht="13.5">
      <c r="D14" s="8"/>
      <c r="E14" s="8"/>
      <c r="F14" s="8"/>
      <c r="G14" s="8"/>
      <c r="H14" s="8"/>
      <c r="I14" s="8"/>
      <c r="J14" s="8"/>
      <c r="K14" s="8"/>
      <c r="L14" s="8"/>
      <c r="M14" s="8"/>
      <c r="N14" s="8"/>
      <c r="O14" s="8"/>
    </row>
    <row r="15" spans="1:15" ht="26.25" customHeight="1" thickBot="1">
      <c r="A15" s="25" t="s">
        <v>225</v>
      </c>
      <c r="B15" s="26" t="s">
        <v>224</v>
      </c>
      <c r="D15" s="14" t="s">
        <v>205</v>
      </c>
      <c r="E15" s="95" t="s">
        <v>223</v>
      </c>
      <c r="F15" s="96"/>
      <c r="G15" s="93" t="s">
        <v>219</v>
      </c>
      <c r="H15" s="94"/>
      <c r="I15" s="29" t="s">
        <v>222</v>
      </c>
      <c r="J15" s="22" t="s">
        <v>221</v>
      </c>
      <c r="K15" s="37" t="s">
        <v>242</v>
      </c>
      <c r="L15" s="38" t="s">
        <v>244</v>
      </c>
      <c r="M15" s="17" t="s">
        <v>194</v>
      </c>
      <c r="N15" s="18" t="s">
        <v>209</v>
      </c>
      <c r="O15" s="17" t="s">
        <v>195</v>
      </c>
    </row>
    <row r="16" spans="1:15" ht="16.5" customHeight="1" thickBot="1">
      <c r="A16" t="str">
        <f>'協会登録'!A9&amp;" "&amp;'協会登録'!B9&amp;'協会登録'!C9</f>
        <v>1 </v>
      </c>
      <c r="B16" s="24"/>
      <c r="D16" s="14">
        <v>1</v>
      </c>
      <c r="E16" s="14">
        <f>IF(B16&gt;0,VLOOKUP($B$16,'協会登録'!$A$9:$AK$115,2),"")</f>
      </c>
      <c r="F16" s="14">
        <f>IF(B16&gt;0,VLOOKUP($B$16,'協会登録'!$A$9:$AK$115,3),"")</f>
      </c>
      <c r="G16" s="52">
        <f>IF(B16&gt;0,VLOOKUP($B$16,'協会登録'!$A$9:$AK$115,4),"")</f>
      </c>
      <c r="H16" s="54">
        <f>IF(B16&gt;0,VLOOKUP($B16,'協会登録'!$A$9:$AK$115,5),"")</f>
      </c>
      <c r="I16" s="21"/>
      <c r="J16" s="21"/>
      <c r="K16" s="14"/>
      <c r="L16" s="14"/>
      <c r="M16" s="14">
        <f>IF(B16&gt;0,VLOOKUP($B$16,'協会登録'!$A$9:$AK$115,9),"")</f>
      </c>
      <c r="N16" s="14"/>
      <c r="O16" s="14">
        <f>IF(B16&gt;0,VLOOKUP($B$16,'協会登録'!$A$9:$AK$115,10),"")</f>
      </c>
    </row>
    <row r="17" spans="1:15" ht="16.5" customHeight="1" thickBot="1">
      <c r="A17" t="str">
        <f>'協会登録'!A10&amp;" "&amp;'協会登録'!B10&amp;'協会登録'!C10</f>
        <v>2 </v>
      </c>
      <c r="B17" s="24"/>
      <c r="D17" s="14">
        <v>2</v>
      </c>
      <c r="E17" s="28">
        <f>IF(B17&gt;0,VLOOKUP($B$17,'協会登録'!$A$9:$AK$115,2),"")</f>
      </c>
      <c r="F17" s="14">
        <f>IF(B17&gt;0,VLOOKUP($B$17,'協会登録'!$A$9:$AK$115,3),"")</f>
      </c>
      <c r="G17" s="52">
        <f>IF(B17&gt;0,VLOOKUP($B$17,'協会登録'!$A$9:$AK$115,4),"")</f>
      </c>
      <c r="H17" s="54">
        <f>IF(B17&gt;0,VLOOKUP($B17,'協会登録'!$A$9:$AK$115,5),"")</f>
      </c>
      <c r="I17" s="21"/>
      <c r="J17" s="21"/>
      <c r="K17" s="14"/>
      <c r="L17" s="14"/>
      <c r="M17" s="14">
        <f>IF(B17&gt;0,VLOOKUP($B$17,'協会登録'!$A$9:$AK$115,9),"")</f>
      </c>
      <c r="N17" s="14"/>
      <c r="O17" s="14">
        <f>IF(B17&gt;0,VLOOKUP($B$17,'協会登録'!$A$9:$AK$115,10),"")</f>
      </c>
    </row>
    <row r="18" spans="1:15" ht="16.5" customHeight="1" thickBot="1">
      <c r="A18" t="str">
        <f>'協会登録'!A11&amp;" "&amp;'協会登録'!B11&amp;'協会登録'!C11</f>
        <v>3 </v>
      </c>
      <c r="B18" s="24"/>
      <c r="D18" s="14">
        <v>3</v>
      </c>
      <c r="E18" s="28">
        <f>IF(B18&gt;0,VLOOKUP($B$18,'協会登録'!$A$9:$AK$115,2),"")</f>
      </c>
      <c r="F18" s="14">
        <f>IF(B18&gt;0,VLOOKUP($B$18,'協会登録'!$A$9:$AK$115,3),"")</f>
      </c>
      <c r="G18" s="53">
        <f>IF(B18&gt;0,VLOOKUP($B$18,'協会登録'!$A$9:$AK$115,4),"")</f>
      </c>
      <c r="H18" s="54">
        <f>IF(B18&gt;0,VLOOKUP($B18,'協会登録'!$A$9:$AK$115,5),"")</f>
      </c>
      <c r="I18" s="21"/>
      <c r="J18" s="21"/>
      <c r="K18" s="14"/>
      <c r="L18" s="14"/>
      <c r="M18" s="14">
        <f>IF(B18&gt;0,VLOOKUP($B$18,'協会登録'!$A$9:$AK$115,9),"")</f>
      </c>
      <c r="N18" s="14"/>
      <c r="O18" s="14">
        <f>IF(B18&gt;0,VLOOKUP($B$18,'協会登録'!$A$9:$AK$115,10),"")</f>
      </c>
    </row>
    <row r="19" spans="1:15" ht="16.5" customHeight="1" thickBot="1">
      <c r="A19" t="str">
        <f>'協会登録'!A12&amp;" "&amp;'協会登録'!B12&amp;'協会登録'!C12</f>
        <v>4 </v>
      </c>
      <c r="B19" s="24"/>
      <c r="D19" s="14">
        <v>4</v>
      </c>
      <c r="E19" s="14">
        <f>IF(B19&gt;0,VLOOKUP($B$19,'協会登録'!$A$9:$AK$115,2),"")</f>
      </c>
      <c r="F19" s="14">
        <f>IF(B19&gt;0,VLOOKUP($B$19,'協会登録'!$A$9:$AK$115,3),"")</f>
      </c>
      <c r="G19" s="53">
        <f>IF(B19&gt;0,VLOOKUP($B$19,'協会登録'!$A$9:$AK$115,4),"")</f>
      </c>
      <c r="H19" s="54">
        <f>IF(B19&gt;0,VLOOKUP($B19,'協会登録'!$A$9:$AK$115,5),"")</f>
      </c>
      <c r="I19" s="21"/>
      <c r="J19" s="21"/>
      <c r="K19" s="14"/>
      <c r="L19" s="14"/>
      <c r="M19" s="14">
        <f>IF(B19&gt;0,VLOOKUP($B$19,'協会登録'!$A$9:$AK$115,9),"")</f>
      </c>
      <c r="N19" s="14"/>
      <c r="O19" s="14">
        <f>IF(B19&gt;0,VLOOKUP($B$19,'協会登録'!$A$9:$AK$115,10),"")</f>
      </c>
    </row>
    <row r="20" spans="1:15" ht="16.5" customHeight="1" thickBot="1">
      <c r="A20" t="str">
        <f>'協会登録'!A13&amp;" "&amp;'協会登録'!B13&amp;'協会登録'!C13</f>
        <v>5 </v>
      </c>
      <c r="B20" s="24"/>
      <c r="D20" s="14">
        <v>5</v>
      </c>
      <c r="E20" s="14">
        <f>IF(B20&gt;0,VLOOKUP($B$20,'協会登録'!$A$9:$AK$115,2),"")</f>
      </c>
      <c r="F20" s="14">
        <f>IF(B20&gt;0,VLOOKUP($B$20,'協会登録'!$A$9:$AK$115,3),"")</f>
      </c>
      <c r="G20" s="53">
        <f>IF(B20&gt;0,VLOOKUP($B$20,'協会登録'!$A$9:$AK$115,4),"")</f>
      </c>
      <c r="H20" s="54">
        <f>IF(B20&gt;0,VLOOKUP($B20,'協会登録'!$A$9:$AK$115,5),"")</f>
      </c>
      <c r="I20" s="21"/>
      <c r="J20" s="21"/>
      <c r="K20" s="14"/>
      <c r="L20" s="14"/>
      <c r="M20" s="14">
        <f>IF(B20&gt;0,VLOOKUP($B$20,'協会登録'!$A$9:$AK$115,9),"")</f>
      </c>
      <c r="N20" s="14"/>
      <c r="O20" s="14">
        <f>IF(B20&gt;0,VLOOKUP($B$20,'協会登録'!$A$9:$AK$115,10),"")</f>
      </c>
    </row>
    <row r="21" spans="1:15" ht="16.5" customHeight="1" thickBot="1">
      <c r="A21" t="str">
        <f>'協会登録'!A14&amp;" "&amp;'協会登録'!B14&amp;'協会登録'!C14</f>
        <v>6 </v>
      </c>
      <c r="B21" s="24"/>
      <c r="D21" s="14">
        <v>6</v>
      </c>
      <c r="E21" s="14">
        <f>IF(B21&gt;0,VLOOKUP($B$21,'協会登録'!$A$9:$AK$115,2),"")</f>
      </c>
      <c r="F21" s="14">
        <f>IF(B21&gt;0,VLOOKUP($B$21,'協会登録'!$A$9:$AK$115,3),"")</f>
      </c>
      <c r="G21" s="53">
        <f>IF(B21&gt;0,VLOOKUP($B$21,'協会登録'!$A$9:$AK$115,4),"")</f>
      </c>
      <c r="H21" s="54">
        <f>IF(B21&gt;0,VLOOKUP($B21,'協会登録'!$A$9:$AK$115,5),"")</f>
      </c>
      <c r="I21" s="21"/>
      <c r="J21" s="21"/>
      <c r="K21" s="14"/>
      <c r="L21" s="14"/>
      <c r="M21" s="14">
        <f>IF(B21&gt;0,VLOOKUP($B$21,'協会登録'!$A$9:$AK$115,9),"")</f>
      </c>
      <c r="N21" s="14"/>
      <c r="O21" s="14">
        <f>IF(B21&gt;0,VLOOKUP($B$21,'協会登録'!$A$9:$AK$115,10),"")</f>
      </c>
    </row>
    <row r="22" spans="1:15" ht="16.5" customHeight="1" thickBot="1">
      <c r="A22" t="str">
        <f>'協会登録'!A15&amp;" "&amp;'協会登録'!B15&amp;'協会登録'!C15</f>
        <v>7 </v>
      </c>
      <c r="B22" s="24"/>
      <c r="D22" s="14">
        <v>7</v>
      </c>
      <c r="E22" s="14">
        <f>IF(B22&gt;0,VLOOKUP($B$22,'協会登録'!$A$9:$AK$115,2),"")</f>
      </c>
      <c r="F22" s="14">
        <f>IF(B22&gt;0,VLOOKUP($B$22,'協会登録'!$A$9:$AK$115,3),"")</f>
      </c>
      <c r="G22" s="53">
        <f>IF(B22&gt;0,VLOOKUP($B$22,'協会登録'!$A$9:$AK$115,4),"")</f>
      </c>
      <c r="H22" s="54">
        <f>IF(B22&gt;0,VLOOKUP($B22,'協会登録'!$A$9:$AK$115,5),"")</f>
      </c>
      <c r="I22" s="21"/>
      <c r="J22" s="21"/>
      <c r="K22" s="14"/>
      <c r="L22" s="14"/>
      <c r="M22" s="14">
        <f>IF(B22&gt;0,VLOOKUP($B$22,'協会登録'!$A$9:$AK$115,9),"")</f>
      </c>
      <c r="N22" s="14"/>
      <c r="O22" s="14">
        <f>IF(B22&gt;0,VLOOKUP($B$22,'協会登録'!$A$9:$AK$115,10),"")</f>
      </c>
    </row>
    <row r="23" spans="1:15" ht="16.5" customHeight="1" thickBot="1">
      <c r="A23" t="str">
        <f>'協会登録'!A16&amp;" "&amp;'協会登録'!B16&amp;'協会登録'!C16</f>
        <v>8 </v>
      </c>
      <c r="B23" s="24"/>
      <c r="D23" s="14">
        <v>8</v>
      </c>
      <c r="E23" s="14">
        <f>IF(B23&gt;0,VLOOKUP($B$23,'協会登録'!$A$9:$AK$115,2),"")</f>
      </c>
      <c r="F23" s="14">
        <f>IF(B23&gt;0,VLOOKUP($B$23,'協会登録'!$A$9:$AK$115,3),"")</f>
      </c>
      <c r="G23" s="53">
        <f>IF(B23&gt;0,VLOOKUP($B$23,'協会登録'!$A$9:$AK$115,4),"")</f>
      </c>
      <c r="H23" s="54">
        <f>IF(B23&gt;0,VLOOKUP($B23,'協会登録'!$A$9:$AK$115,5),"")</f>
      </c>
      <c r="I23" s="21"/>
      <c r="J23" s="21"/>
      <c r="K23" s="14"/>
      <c r="L23" s="14"/>
      <c r="M23" s="14">
        <f>IF(B23&gt;0,VLOOKUP($B$23,'協会登録'!$A$9:$AK$115,9),"")</f>
      </c>
      <c r="N23" s="14"/>
      <c r="O23" s="14">
        <f>IF(B23&gt;0,VLOOKUP($B$23,'協会登録'!$A$9:$AK$115,10),"")</f>
      </c>
    </row>
    <row r="24" spans="1:15" ht="16.5" customHeight="1" thickBot="1">
      <c r="A24" t="str">
        <f>'協会登録'!A17&amp;" "&amp;'協会登録'!B17&amp;'協会登録'!C17</f>
        <v>9 </v>
      </c>
      <c r="B24" s="24"/>
      <c r="D24" s="14">
        <v>9</v>
      </c>
      <c r="E24" s="14">
        <f>IF(B24&gt;0,VLOOKUP($B$24,'協会登録'!$A$9:$AK$115,2),"")</f>
      </c>
      <c r="F24" s="14">
        <f>IF(B24&gt;0,VLOOKUP($B$24,'協会登録'!$A$9:$AK$115,3),"")</f>
      </c>
      <c r="G24" s="53">
        <f>IF(B24&gt;0,VLOOKUP($B$24,'協会登録'!$A$9:$AK$115,4),"")</f>
      </c>
      <c r="H24" s="54">
        <f>IF(B24&gt;0,VLOOKUP($B24,'協会登録'!$A$9:$AK$115,5),"")</f>
      </c>
      <c r="I24" s="21"/>
      <c r="J24" s="21"/>
      <c r="K24" s="14"/>
      <c r="L24" s="14"/>
      <c r="M24" s="14">
        <f>IF(B24&gt;0,VLOOKUP($B$24,'協会登録'!$A$9:$AK$115,9),"")</f>
      </c>
      <c r="N24" s="14"/>
      <c r="O24" s="14">
        <f>IF(B24&gt;0,VLOOKUP($B$24,'協会登録'!$A$9:$AK$115,10),"")</f>
      </c>
    </row>
    <row r="25" spans="1:15" ht="16.5" customHeight="1" thickBot="1">
      <c r="A25" t="str">
        <f>'協会登録'!A18&amp;" "&amp;'協会登録'!B18&amp;'協会登録'!C18</f>
        <v>10 </v>
      </c>
      <c r="B25" s="24"/>
      <c r="D25" s="14">
        <v>10</v>
      </c>
      <c r="E25" s="14">
        <f>IF(B25&gt;0,VLOOKUP($B$25,'協会登録'!$A$9:$AK$115,2),"")</f>
      </c>
      <c r="F25" s="14">
        <f>IF(B25&gt;0,VLOOKUP($B$25,'協会登録'!$A$9:$AK$115,3),"")</f>
      </c>
      <c r="G25" s="53">
        <f>IF(B25&gt;0,VLOOKUP($B$25,'協会登録'!$A$9:$AK$115,4),"")</f>
      </c>
      <c r="H25" s="54">
        <f>IF(B25&gt;0,VLOOKUP($B25,'協会登録'!$A$9:$AK$115,5),"")</f>
      </c>
      <c r="I25" s="21"/>
      <c r="J25" s="21"/>
      <c r="K25" s="14"/>
      <c r="L25" s="14"/>
      <c r="M25" s="14">
        <f>IF(B25&gt;0,VLOOKUP($B$25,'協会登録'!$A$9:$AK$115,9),"")</f>
      </c>
      <c r="N25" s="14"/>
      <c r="O25" s="14">
        <f>IF(B25&gt;0,VLOOKUP($B$25,'協会登録'!$A$9:$AK$115,10),"")</f>
      </c>
    </row>
    <row r="26" spans="1:15" ht="16.5" customHeight="1" thickBot="1">
      <c r="A26" t="str">
        <f>'協会登録'!A19&amp;" "&amp;'協会登録'!B19&amp;'協会登録'!C19</f>
        <v>11 </v>
      </c>
      <c r="B26" s="24"/>
      <c r="D26" s="14">
        <v>11</v>
      </c>
      <c r="E26" s="14">
        <f>IF(B26&gt;0,VLOOKUP($B$26,'協会登録'!$A$9:$AK$115,2),"")</f>
      </c>
      <c r="F26" s="14">
        <f>IF(B26&gt;0,VLOOKUP($B$26,'協会登録'!$A$9:$AK$115,3),"")</f>
      </c>
      <c r="G26" s="53">
        <f>IF(B26&gt;0,VLOOKUP($B$26,'協会登録'!$A$9:$AK$115,4),"")</f>
      </c>
      <c r="H26" s="54">
        <f>IF(B26&gt;0,VLOOKUP($B26,'協会登録'!$A$9:$AK$115,5),"")</f>
      </c>
      <c r="I26" s="21"/>
      <c r="J26" s="21"/>
      <c r="K26" s="14"/>
      <c r="L26" s="14"/>
      <c r="M26" s="14">
        <f>IF(B26&gt;0,VLOOKUP($B$26,'協会登録'!$A$9:$AK$115,9),"")</f>
      </c>
      <c r="N26" s="14"/>
      <c r="O26" s="14">
        <f>IF(B26&gt;0,VLOOKUP($B$26,'協会登録'!$A$9:$AK$115,10),"")</f>
      </c>
    </row>
    <row r="27" spans="1:15" ht="16.5" customHeight="1" thickBot="1">
      <c r="A27" t="str">
        <f>'協会登録'!A20&amp;" "&amp;'協会登録'!B20&amp;'協会登録'!C20</f>
        <v>12 </v>
      </c>
      <c r="B27" s="24"/>
      <c r="D27" s="14">
        <v>12</v>
      </c>
      <c r="E27" s="14">
        <f>IF(B27&gt;0,VLOOKUP($B$27,'協会登録'!$A$9:$AK$115,2),"")</f>
      </c>
      <c r="F27" s="14">
        <f>IF(B27&gt;0,VLOOKUP($B$27,'協会登録'!$A$9:$AK$115,3),"")</f>
      </c>
      <c r="G27" s="53">
        <f>IF(B27&gt;0,VLOOKUP($B$27,'協会登録'!$A$9:$AK$115,4),"")</f>
      </c>
      <c r="H27" s="54">
        <f>IF(B27&gt;0,VLOOKUP($B27,'協会登録'!$A$9:$AK$115,5),"")</f>
      </c>
      <c r="I27" s="21"/>
      <c r="J27" s="21"/>
      <c r="K27" s="14"/>
      <c r="L27" s="14"/>
      <c r="M27" s="14">
        <f>IF(B27&gt;0,VLOOKUP($B$27,'協会登録'!$A$9:$AK$115,9),"")</f>
      </c>
      <c r="N27" s="14"/>
      <c r="O27" s="14">
        <f>IF(B27&gt;0,VLOOKUP($B$27,'協会登録'!$A$9:$AK$115,10),"")</f>
      </c>
    </row>
    <row r="28" spans="1:15" ht="16.5" customHeight="1" thickBot="1">
      <c r="A28" t="str">
        <f>'協会登録'!A21&amp;" "&amp;'協会登録'!B21&amp;'協会登録'!C21</f>
        <v>13 </v>
      </c>
      <c r="B28" s="24"/>
      <c r="D28" s="14">
        <v>13</v>
      </c>
      <c r="E28" s="14">
        <f>IF(B28&gt;0,VLOOKUP($B$28,'協会登録'!$A$9:$AK$115,2),"")</f>
      </c>
      <c r="F28" s="14">
        <f>IF(B28&gt;0,VLOOKUP($B$28,'協会登録'!$A$9:$AK$115,3),"")</f>
      </c>
      <c r="G28" s="53">
        <f>IF(B28&gt;0,VLOOKUP($B$28,'協会登録'!$A$9:$AK$115,4),"")</f>
      </c>
      <c r="H28" s="54">
        <f>IF(B28&gt;0,VLOOKUP($B28,'協会登録'!$A$9:$AK$115,5),"")</f>
      </c>
      <c r="I28" s="21"/>
      <c r="J28" s="21"/>
      <c r="K28" s="14"/>
      <c r="L28" s="14"/>
      <c r="M28" s="14">
        <f>IF(B28&gt;0,VLOOKUP($B$28,'協会登録'!$A$9:$AK$115,9),"")</f>
      </c>
      <c r="N28" s="14"/>
      <c r="O28" s="14">
        <f>IF(B28&gt;0,VLOOKUP($B$28,'協会登録'!$A$9:$AK$115,10),"")</f>
      </c>
    </row>
    <row r="29" spans="1:15" ht="16.5" customHeight="1" thickBot="1">
      <c r="A29" t="str">
        <f>'協会登録'!A22&amp;" "&amp;'協会登録'!B22&amp;'協会登録'!C22</f>
        <v>14 </v>
      </c>
      <c r="B29" s="24"/>
      <c r="D29" s="14">
        <v>14</v>
      </c>
      <c r="E29" s="14">
        <f>IF(B29&gt;0,VLOOKUP($B$29,'協会登録'!$A$9:$AK$115,2),"")</f>
      </c>
      <c r="F29" s="14">
        <f>IF(B29&gt;0,VLOOKUP($B$29,'協会登録'!$A$9:$AK$115,3),"")</f>
      </c>
      <c r="G29" s="53">
        <f>IF(B29&gt;0,VLOOKUP($B$29,'協会登録'!$A$9:$AK$115,4),"")</f>
      </c>
      <c r="H29" s="54">
        <f>IF(B29&gt;0,VLOOKUP($B29,'協会登録'!$A$9:$AK$115,5),"")</f>
      </c>
      <c r="I29" s="21"/>
      <c r="J29" s="21"/>
      <c r="K29" s="14"/>
      <c r="L29" s="14"/>
      <c r="M29" s="14">
        <f>IF(B29&gt;0,VLOOKUP($B$29,'協会登録'!$A$9:$AK$115,9),"")</f>
      </c>
      <c r="N29" s="14"/>
      <c r="O29" s="14">
        <f>IF(B29&gt;0,VLOOKUP($B$29,'協会登録'!$A$9:$AK$115,10),"")</f>
      </c>
    </row>
    <row r="30" spans="1:15" ht="16.5" customHeight="1" thickBot="1">
      <c r="A30" t="str">
        <f>'協会登録'!A23&amp;" "&amp;'協会登録'!B23&amp;'協会登録'!C23</f>
        <v>15 </v>
      </c>
      <c r="B30" s="24"/>
      <c r="D30" s="14">
        <v>15</v>
      </c>
      <c r="E30" s="14">
        <f>IF(B30&gt;0,VLOOKUP($B$30,'協会登録'!$A$9:$AK$115,2),"")</f>
      </c>
      <c r="F30" s="14">
        <f>IF(B30&gt;0,VLOOKUP($B$30,'協会登録'!$A$9:$AK$115,3),"")</f>
      </c>
      <c r="G30" s="53">
        <f>IF(B30&gt;0,VLOOKUP($B$30,'協会登録'!$A$9:$AK$115,4),"")</f>
      </c>
      <c r="H30" s="54">
        <f>IF(B30&gt;0,VLOOKUP($B30,'協会登録'!$A$9:$AK$115,5),"")</f>
      </c>
      <c r="I30" s="21"/>
      <c r="J30" s="21"/>
      <c r="K30" s="14"/>
      <c r="L30" s="14"/>
      <c r="M30" s="14">
        <f>IF(B30&gt;0,VLOOKUP($B$30,'協会登録'!$A$9:$AK$115,9),"")</f>
      </c>
      <c r="N30" s="14"/>
      <c r="O30" s="14">
        <f>IF(B30&gt;0,VLOOKUP($B$30,'協会登録'!$A$9:$AK$115,10),"")</f>
      </c>
    </row>
    <row r="31" spans="1:15" ht="16.5" customHeight="1" thickBot="1">
      <c r="A31" t="str">
        <f>'協会登録'!A24&amp;" "&amp;'協会登録'!B24&amp;'協会登録'!C24</f>
        <v>16 </v>
      </c>
      <c r="B31" s="24"/>
      <c r="D31" s="14">
        <v>16</v>
      </c>
      <c r="E31" s="14">
        <f>IF(B31&gt;0,VLOOKUP($B$30,'協会登録'!$A$9:$AK$115,2),"")</f>
      </c>
      <c r="F31" s="14">
        <f>IF(B31&gt;0,VLOOKUP($B$30,'協会登録'!$A$9:$AK$115,3),"")</f>
      </c>
      <c r="G31" s="53">
        <f>IF(B31&gt;0,VLOOKUP($B$30,'協会登録'!$A$9:$AK$115,4),"")</f>
      </c>
      <c r="H31" s="54">
        <f>IF(B31&gt;0,VLOOKUP($B31,'協会登録'!$A$9:$AK$115,5),"")</f>
      </c>
      <c r="I31" s="21"/>
      <c r="J31" s="21"/>
      <c r="K31" s="14"/>
      <c r="L31" s="14"/>
      <c r="M31" s="14">
        <f>IF(B31&gt;0,VLOOKUP($B$30,'協会登録'!$A$9:$AK$115,9),"")</f>
      </c>
      <c r="N31" s="14"/>
      <c r="O31" s="14">
        <f>IF(B31&gt;0,VLOOKUP($B$30,'協会登録'!$A$9:$AK$115,10),"")</f>
      </c>
    </row>
    <row r="32" spans="1:15" ht="16.5" customHeight="1" thickBot="1">
      <c r="A32" t="str">
        <f>'協会登録'!A25&amp;" "&amp;'協会登録'!B25&amp;'協会登録'!C25</f>
        <v>17 </v>
      </c>
      <c r="B32" s="24"/>
      <c r="D32" s="14">
        <v>17</v>
      </c>
      <c r="E32" s="14">
        <f>IF(B32&gt;0,VLOOKUP($B$30,'協会登録'!$A$9:$AK$115,2),"")</f>
      </c>
      <c r="F32" s="14">
        <f>IF(B32&gt;0,VLOOKUP($B$30,'協会登録'!$A$9:$AK$115,3),"")</f>
      </c>
      <c r="G32" s="53">
        <f>IF(B32&gt;0,VLOOKUP($B$30,'協会登録'!$A$9:$AK$115,4),"")</f>
      </c>
      <c r="H32" s="54">
        <f>IF(B32&gt;0,VLOOKUP($B32,'協会登録'!$A$9:$AK$115,5),"")</f>
      </c>
      <c r="I32" s="21"/>
      <c r="J32" s="21"/>
      <c r="K32" s="14"/>
      <c r="L32" s="14"/>
      <c r="M32" s="14">
        <f>IF(B32&gt;0,VLOOKUP($B$30,'協会登録'!$A$9:$AK$115,9),"")</f>
      </c>
      <c r="N32" s="14"/>
      <c r="O32" s="14">
        <f>IF(B32&gt;0,VLOOKUP($B$30,'協会登録'!$A$9:$AK$115,10),"")</f>
      </c>
    </row>
    <row r="33" spans="1:15" ht="16.5" customHeight="1" thickBot="1">
      <c r="A33" t="str">
        <f>'協会登録'!A26&amp;" "&amp;'協会登録'!B26&amp;'協会登録'!C26</f>
        <v>18 </v>
      </c>
      <c r="B33" s="24"/>
      <c r="D33" s="14">
        <v>18</v>
      </c>
      <c r="E33" s="14">
        <f>IF(B33&gt;0,VLOOKUP($B$30,'協会登録'!$A$9:$AK$115,2),"")</f>
      </c>
      <c r="F33" s="14">
        <f>IF(B33&gt;0,VLOOKUP($B$30,'協会登録'!$A$9:$AK$115,3),"")</f>
      </c>
      <c r="G33" s="53">
        <f>IF(B33&gt;0,VLOOKUP($B$30,'協会登録'!$A$9:$AK$115,4),"")</f>
      </c>
      <c r="H33" s="54">
        <f>IF(B33&gt;0,VLOOKUP($B33,'協会登録'!$A$9:$AK$115,5),"")</f>
      </c>
      <c r="I33" s="21"/>
      <c r="J33" s="21"/>
      <c r="K33" s="14"/>
      <c r="L33" s="14"/>
      <c r="M33" s="14">
        <f>IF(B33&gt;0,VLOOKUP($B$30,'協会登録'!$A$9:$AK$115,9),"")</f>
      </c>
      <c r="N33" s="14"/>
      <c r="O33" s="14">
        <f>IF(B33&gt;0,VLOOKUP($B$30,'協会登録'!$A$9:$AK$115,10),"")</f>
      </c>
    </row>
    <row r="34" spans="1:15" ht="16.5" customHeight="1" thickBot="1">
      <c r="A34" t="str">
        <f>'協会登録'!A27&amp;" "&amp;'協会登録'!B27&amp;'協会登録'!C27</f>
        <v>19 </v>
      </c>
      <c r="B34" s="24"/>
      <c r="D34" s="14">
        <v>19</v>
      </c>
      <c r="E34" s="14">
        <f>IF(B34&gt;0,VLOOKUP($B$30,'協会登録'!$A$9:$AK$115,2),"")</f>
      </c>
      <c r="F34" s="14">
        <f>IF(B34&gt;0,VLOOKUP($B$30,'協会登録'!$A$9:$AK$115,3),"")</f>
      </c>
      <c r="G34" s="53">
        <f>IF(B34&gt;0,VLOOKUP($B$30,'協会登録'!$A$9:$AK$115,4),"")</f>
      </c>
      <c r="H34" s="54">
        <f>IF(B34&gt;0,VLOOKUP($B34,'協会登録'!$A$9:$AK$115,5),"")</f>
      </c>
      <c r="I34" s="21"/>
      <c r="J34" s="21"/>
      <c r="K34" s="14"/>
      <c r="L34" s="14"/>
      <c r="M34" s="14">
        <f>IF(B34&gt;0,VLOOKUP($B$30,'協会登録'!$A$9:$AK$115,9),"")</f>
      </c>
      <c r="N34" s="14"/>
      <c r="O34" s="14">
        <f>IF(B34&gt;0,VLOOKUP($B$30,'協会登録'!$A$9:$AK$115,10),"")</f>
      </c>
    </row>
    <row r="35" spans="1:15" ht="16.5" customHeight="1" thickBot="1">
      <c r="A35" t="str">
        <f>'協会登録'!A28&amp;" "&amp;'協会登録'!B28&amp;'協会登録'!C28</f>
        <v>20 </v>
      </c>
      <c r="B35" s="24"/>
      <c r="D35" s="14">
        <v>20</v>
      </c>
      <c r="E35" s="14">
        <f>IF(B35&gt;0,VLOOKUP($B$30,'協会登録'!$A$9:$AK$115,2),"")</f>
      </c>
      <c r="F35" s="14">
        <f>IF(B35&gt;0,VLOOKUP($B$30,'協会登録'!$A$9:$AK$115,3),"")</f>
      </c>
      <c r="G35" s="53">
        <f>IF(B35&gt;0,VLOOKUP($B$30,'協会登録'!$A$9:$AK$115,4),"")</f>
      </c>
      <c r="H35" s="54">
        <f>IF(B35&gt;0,VLOOKUP($B35,'協会登録'!$A$9:$AK$115,5),"")</f>
      </c>
      <c r="I35" s="21"/>
      <c r="J35" s="21"/>
      <c r="K35" s="14"/>
      <c r="L35" s="14"/>
      <c r="M35" s="14">
        <f>IF(B35&gt;0,VLOOKUP($B$30,'協会登録'!$A$9:$AK$115,9),"")</f>
      </c>
      <c r="N35" s="14"/>
      <c r="O35" s="14">
        <f>IF(B35&gt;0,VLOOKUP($B$30,'協会登録'!$A$9:$AK$115,10),"")</f>
      </c>
    </row>
    <row r="36" spans="1:15" ht="16.5" customHeight="1" thickBot="1">
      <c r="A36" t="str">
        <f>'協会登録'!A29&amp;" "&amp;'協会登録'!B29&amp;'協会登録'!C29</f>
        <v>21 </v>
      </c>
      <c r="B36" s="24"/>
      <c r="D36" s="14">
        <v>21</v>
      </c>
      <c r="E36" s="14">
        <f>IF(B36&gt;0,VLOOKUP($B$30,'協会登録'!$A$9:$AK$115,2),"")</f>
      </c>
      <c r="F36" s="14">
        <f>IF(B36&gt;0,VLOOKUP($B$30,'協会登録'!$A$9:$AK$115,3),"")</f>
      </c>
      <c r="G36" s="53">
        <f>IF(B36&gt;0,VLOOKUP($B$30,'協会登録'!$A$9:$AK$115,4),"")</f>
      </c>
      <c r="H36" s="54">
        <f>IF(B36&gt;0,VLOOKUP($B36,'協会登録'!$A$9:$AK$115,5),"")</f>
      </c>
      <c r="I36" s="21"/>
      <c r="J36" s="21"/>
      <c r="K36" s="14"/>
      <c r="L36" s="14"/>
      <c r="M36" s="14">
        <f>IF(B36&gt;0,VLOOKUP($B$30,'協会登録'!$A$9:$AK$115,9),"")</f>
      </c>
      <c r="N36" s="14"/>
      <c r="O36" s="14">
        <f>IF(B36&gt;0,VLOOKUP($B$30,'協会登録'!$A$9:$AK$115,10),"")</f>
      </c>
    </row>
    <row r="37" spans="1:15" ht="16.5" customHeight="1" thickBot="1">
      <c r="A37" t="str">
        <f>'協会登録'!A30&amp;" "&amp;'協会登録'!B30&amp;'協会登録'!C30</f>
        <v>22 </v>
      </c>
      <c r="B37" s="24"/>
      <c r="D37" s="14">
        <v>22</v>
      </c>
      <c r="E37" s="14">
        <f>IF(B37&gt;0,VLOOKUP($B$30,'協会登録'!$A$9:$AK$115,2),"")</f>
      </c>
      <c r="F37" s="14">
        <f>IF(B37&gt;0,VLOOKUP($B$30,'協会登録'!$A$9:$AK$115,3),"")</f>
      </c>
      <c r="G37" s="53">
        <f>IF(B37&gt;0,VLOOKUP($B$30,'協会登録'!$A$9:$AK$115,4),"")</f>
      </c>
      <c r="H37" s="54">
        <f>IF(B37&gt;0,VLOOKUP($B37,'協会登録'!$A$9:$AK$115,5),"")</f>
      </c>
      <c r="I37" s="21"/>
      <c r="J37" s="21"/>
      <c r="K37" s="14"/>
      <c r="L37" s="14"/>
      <c r="M37" s="14">
        <f>IF(B37&gt;0,VLOOKUP($B$30,'協会登録'!$A$9:$AK$115,9),"")</f>
      </c>
      <c r="N37" s="14"/>
      <c r="O37" s="14">
        <f>IF(B37&gt;0,VLOOKUP($B$30,'協会登録'!$A$9:$AK$115,10),"")</f>
      </c>
    </row>
    <row r="38" spans="1:15" ht="16.5" customHeight="1" thickBot="1">
      <c r="A38" t="str">
        <f>'協会登録'!A31&amp;" "&amp;'協会登録'!B31&amp;'協会登録'!C31</f>
        <v>23 </v>
      </c>
      <c r="B38" s="24"/>
      <c r="D38" s="14">
        <v>23</v>
      </c>
      <c r="E38" s="14">
        <f>IF(B38&gt;0,VLOOKUP($B$30,'協会登録'!$A$9:$AK$115,2),"")</f>
      </c>
      <c r="F38" s="14">
        <f>IF(B38&gt;0,VLOOKUP($B$30,'協会登録'!$A$9:$AK$115,3),"")</f>
      </c>
      <c r="G38" s="53">
        <f>IF(B38&gt;0,VLOOKUP($B$30,'協会登録'!$A$9:$AK$115,4),"")</f>
      </c>
      <c r="H38" s="54">
        <f>IF(B38&gt;0,VLOOKUP($B38,'協会登録'!$A$9:$AK$115,5),"")</f>
      </c>
      <c r="I38" s="21"/>
      <c r="J38" s="21"/>
      <c r="K38" s="14"/>
      <c r="L38" s="14"/>
      <c r="M38" s="14">
        <f>IF(B38&gt;0,VLOOKUP($B$30,'協会登録'!$A$9:$AK$115,9),"")</f>
      </c>
      <c r="N38" s="14"/>
      <c r="O38" s="14">
        <f>IF(B38&gt;0,VLOOKUP($B$30,'協会登録'!$A$9:$AK$115,10),"")</f>
      </c>
    </row>
    <row r="39" spans="1:15" ht="16.5" customHeight="1" thickBot="1">
      <c r="A39" t="str">
        <f>'協会登録'!A32&amp;" "&amp;'協会登録'!B32&amp;'協会登録'!C32</f>
        <v>24 </v>
      </c>
      <c r="B39" s="24"/>
      <c r="D39" s="14">
        <v>24</v>
      </c>
      <c r="E39" s="14">
        <f>IF(B39&gt;0,VLOOKUP($B$30,'協会登録'!$A$9:$AK$115,2),"")</f>
      </c>
      <c r="F39" s="14">
        <f>IF(B39&gt;0,VLOOKUP($B$30,'協会登録'!$A$9:$AK$115,3),"")</f>
      </c>
      <c r="G39" s="53">
        <f>IF(B39&gt;0,VLOOKUP($B$30,'協会登録'!$A$9:$AK$115,4),"")</f>
      </c>
      <c r="H39" s="54">
        <f>IF(B39&gt;0,VLOOKUP($B39,'協会登録'!$A$9:$AK$115,5),"")</f>
      </c>
      <c r="I39" s="21"/>
      <c r="J39" s="21"/>
      <c r="K39" s="14"/>
      <c r="L39" s="14"/>
      <c r="M39" s="14">
        <f>IF(B39&gt;0,VLOOKUP($B$30,'協会登録'!$A$9:$AK$115,9),"")</f>
      </c>
      <c r="N39" s="14"/>
      <c r="O39" s="14">
        <f>IF(B39&gt;0,VLOOKUP($B$30,'協会登録'!$A$9:$AK$115,10),"")</f>
      </c>
    </row>
    <row r="40" spans="1:15" ht="13.5">
      <c r="A40" t="str">
        <f>'協会登録'!A33&amp;" "&amp;'協会登録'!B33&amp;'協会登録'!C33</f>
        <v>25 </v>
      </c>
      <c r="D40" s="8"/>
      <c r="E40" s="8"/>
      <c r="F40" s="8"/>
      <c r="G40" s="8"/>
      <c r="H40" s="8"/>
      <c r="I40" s="8"/>
      <c r="J40" s="8"/>
      <c r="K40" s="8"/>
      <c r="L40" s="8"/>
      <c r="M40" s="8"/>
      <c r="N40" s="8"/>
      <c r="O40" s="8"/>
    </row>
    <row r="41" spans="1:15" ht="13.5">
      <c r="A41" t="str">
        <f>'協会登録'!A34&amp;" "&amp;'協会登録'!B34&amp;'協会登録'!C34</f>
        <v>26 </v>
      </c>
      <c r="D41" s="8"/>
      <c r="E41" s="8" t="s">
        <v>210</v>
      </c>
      <c r="F41" s="8"/>
      <c r="G41" s="8"/>
      <c r="H41" s="8" t="s">
        <v>218</v>
      </c>
      <c r="I41" s="8"/>
      <c r="J41" s="8"/>
      <c r="K41" s="8"/>
      <c r="L41" s="8"/>
      <c r="M41" s="8"/>
      <c r="N41" s="8"/>
      <c r="O41" s="8"/>
    </row>
    <row r="42" spans="1:15" ht="6.75" customHeight="1">
      <c r="A42" t="str">
        <f>'協会登録'!A35&amp;" "&amp;'協会登録'!B35&amp;'協会登録'!C35</f>
        <v>27 </v>
      </c>
      <c r="D42" s="8"/>
      <c r="E42" s="8"/>
      <c r="F42" s="8"/>
      <c r="G42" s="8"/>
      <c r="H42" s="8"/>
      <c r="I42" s="8"/>
      <c r="J42" s="8"/>
      <c r="K42" s="8"/>
      <c r="L42" s="8"/>
      <c r="M42" s="8"/>
      <c r="N42" s="8"/>
      <c r="O42" s="8"/>
    </row>
    <row r="43" spans="1:15" ht="13.5">
      <c r="A43" t="str">
        <f>'協会登録'!A36&amp;" "&amp;'協会登録'!B36&amp;'協会登録'!C36</f>
        <v>28 </v>
      </c>
      <c r="D43" s="8"/>
      <c r="E43" s="8" t="s">
        <v>211</v>
      </c>
      <c r="F43" s="8"/>
      <c r="G43" s="8"/>
      <c r="H43" s="8"/>
      <c r="I43" s="8"/>
      <c r="J43" s="8"/>
      <c r="K43" s="8"/>
      <c r="L43" s="8"/>
      <c r="M43" s="8"/>
      <c r="N43" s="8"/>
      <c r="O43" s="8"/>
    </row>
    <row r="44" spans="1:15" ht="13.5">
      <c r="A44" t="str">
        <f>'協会登録'!A37&amp;" "&amp;'協会登録'!B37&amp;'協会登録'!C37</f>
        <v>29 </v>
      </c>
      <c r="D44" s="8"/>
      <c r="E44" s="8"/>
      <c r="F44" s="8"/>
      <c r="G44" s="8"/>
      <c r="H44" s="8" t="s">
        <v>212</v>
      </c>
      <c r="I44" s="8"/>
      <c r="J44" s="8"/>
      <c r="K44" s="8"/>
      <c r="L44" s="8"/>
      <c r="M44" s="8"/>
      <c r="N44" s="8"/>
      <c r="O44" s="8"/>
    </row>
    <row r="45" spans="1:15" ht="13.5">
      <c r="A45" t="str">
        <f>'協会登録'!A38&amp;" "&amp;'協会登録'!B38&amp;'協会登録'!C38</f>
        <v>30 </v>
      </c>
      <c r="D45" s="8"/>
      <c r="E45" s="8"/>
      <c r="F45" s="8"/>
      <c r="G45" s="8"/>
      <c r="H45" s="8"/>
      <c r="I45" s="8"/>
      <c r="J45" s="8"/>
      <c r="K45" s="8"/>
      <c r="L45" s="8"/>
      <c r="M45" s="8"/>
      <c r="N45" s="8"/>
      <c r="O45" s="8"/>
    </row>
    <row r="46" spans="1:15" ht="13.5">
      <c r="A46" t="str">
        <f>'協会登録'!A39&amp;" "&amp;'協会登録'!B39&amp;'協会登録'!C39</f>
        <v>31 </v>
      </c>
      <c r="D46" s="8"/>
      <c r="E46" s="8" t="s">
        <v>213</v>
      </c>
      <c r="F46" s="8"/>
      <c r="G46" s="8"/>
      <c r="H46" s="8"/>
      <c r="I46" s="8"/>
      <c r="J46" s="8"/>
      <c r="K46" s="8"/>
      <c r="L46" s="8"/>
      <c r="M46" s="8"/>
      <c r="N46" s="8"/>
      <c r="O46" s="8"/>
    </row>
    <row r="47" spans="1:15" ht="13.5">
      <c r="A47" t="str">
        <f>'協会登録'!A40&amp;" "&amp;'協会登録'!B40&amp;'協会登録'!C40</f>
        <v>32 </v>
      </c>
      <c r="D47" s="8"/>
      <c r="E47" s="8"/>
      <c r="F47" s="8"/>
      <c r="G47" s="8"/>
      <c r="H47" s="8"/>
      <c r="I47" s="8"/>
      <c r="J47" s="8"/>
      <c r="K47" s="8"/>
      <c r="L47" s="8"/>
      <c r="M47" s="8"/>
      <c r="N47" s="8"/>
      <c r="O47" s="8"/>
    </row>
    <row r="48" spans="1:15" ht="13.5">
      <c r="A48" t="str">
        <f>'協会登録'!A41&amp;" "&amp;'協会登録'!B41&amp;'協会登録'!C41</f>
        <v>33 </v>
      </c>
      <c r="D48" s="8"/>
      <c r="E48" s="8"/>
      <c r="F48" s="8" t="s">
        <v>246</v>
      </c>
      <c r="G48" s="8" t="s">
        <v>214</v>
      </c>
      <c r="H48" s="8" t="s">
        <v>215</v>
      </c>
      <c r="I48" s="8" t="s">
        <v>216</v>
      </c>
      <c r="J48" s="8"/>
      <c r="K48" s="8"/>
      <c r="L48" s="8"/>
      <c r="M48" s="8"/>
      <c r="N48" s="8"/>
      <c r="O48" s="8"/>
    </row>
    <row r="49" spans="1:15" ht="13.5">
      <c r="A49" t="str">
        <f>'協会登録'!A42&amp;" "&amp;'協会登録'!B42&amp;'協会登録'!C42</f>
        <v>34 </v>
      </c>
      <c r="D49" s="8"/>
      <c r="E49" s="8"/>
      <c r="F49" s="8"/>
      <c r="G49" s="8"/>
      <c r="H49" s="8"/>
      <c r="I49" s="8"/>
      <c r="J49" s="8"/>
      <c r="K49" s="8"/>
      <c r="L49" s="8"/>
      <c r="M49" s="8"/>
      <c r="N49" s="8"/>
      <c r="O49" s="8"/>
    </row>
    <row r="50" spans="1:15" ht="14.25">
      <c r="A50" t="str">
        <f>'協会登録'!A43&amp;" "&amp;'協会登録'!B43&amp;'協会登録'!C43</f>
        <v>35 </v>
      </c>
      <c r="D50" s="8"/>
      <c r="E50" s="8"/>
      <c r="F50" s="27" t="s">
        <v>228</v>
      </c>
      <c r="G50" s="89">
        <f>'協会登録'!R3</f>
        <v>0</v>
      </c>
      <c r="H50" s="90"/>
      <c r="I50" s="90"/>
      <c r="J50" s="27" t="s">
        <v>229</v>
      </c>
      <c r="K50" s="27"/>
      <c r="L50" s="27"/>
      <c r="M50" s="8"/>
      <c r="N50" s="8"/>
      <c r="O50" s="8"/>
    </row>
    <row r="51" spans="1:15" ht="13.5">
      <c r="A51" t="str">
        <f>'協会登録'!A44&amp;" "&amp;'協会登録'!B44&amp;'協会登録'!C44</f>
        <v>36 </v>
      </c>
      <c r="D51" s="8"/>
      <c r="E51" s="8"/>
      <c r="F51" s="8"/>
      <c r="G51" s="8"/>
      <c r="H51" s="8"/>
      <c r="I51" s="8"/>
      <c r="J51" s="8"/>
      <c r="K51" s="8"/>
      <c r="L51" s="8"/>
      <c r="M51" s="8"/>
      <c r="N51" s="8"/>
      <c r="O51" s="8"/>
    </row>
    <row r="52" spans="1:15" ht="13.5">
      <c r="A52" t="str">
        <f>'協会登録'!A45&amp;" "&amp;'協会登録'!B45&amp;'協会登録'!C45</f>
        <v>37 </v>
      </c>
      <c r="D52" s="8"/>
      <c r="E52" s="8"/>
      <c r="F52" s="8"/>
      <c r="G52" s="8"/>
      <c r="H52" s="8"/>
      <c r="I52" s="8"/>
      <c r="J52" s="8"/>
      <c r="K52" s="8"/>
      <c r="L52" s="8"/>
      <c r="M52" s="8"/>
      <c r="N52" s="8"/>
      <c r="O52" s="8"/>
    </row>
    <row r="53" spans="1:15" ht="13.5">
      <c r="A53" t="str">
        <f>'協会登録'!A46&amp;" "&amp;'協会登録'!B46&amp;'協会登録'!C46</f>
        <v>38 </v>
      </c>
      <c r="D53" s="8"/>
      <c r="E53" s="8" t="s">
        <v>217</v>
      </c>
      <c r="F53" s="8"/>
      <c r="G53" s="8"/>
      <c r="H53" s="8"/>
      <c r="I53" s="8"/>
      <c r="J53" s="8"/>
      <c r="K53" s="8"/>
      <c r="L53" s="8"/>
      <c r="M53" s="8"/>
      <c r="N53" s="8"/>
      <c r="O53" s="8"/>
    </row>
    <row r="54" spans="1:15" ht="13.5">
      <c r="A54" t="str">
        <f>'協会登録'!A47&amp;" "&amp;'協会登録'!B47&amp;'協会登録'!C47</f>
        <v>39 </v>
      </c>
      <c r="D54" s="8"/>
      <c r="E54" s="8"/>
      <c r="F54" s="8"/>
      <c r="G54" s="8"/>
      <c r="H54" s="8"/>
      <c r="I54" s="8"/>
      <c r="J54" s="8"/>
      <c r="K54" s="8"/>
      <c r="L54" s="8"/>
      <c r="M54" s="8"/>
      <c r="N54" s="8"/>
      <c r="O54" s="8"/>
    </row>
    <row r="55" spans="1:15" ht="13.5">
      <c r="A55" t="str">
        <f>'協会登録'!A48&amp;" "&amp;'協会登録'!B48&amp;'協会登録'!C48</f>
        <v>40 </v>
      </c>
      <c r="D55" s="8"/>
      <c r="E55" s="8"/>
      <c r="F55" s="8"/>
      <c r="G55" s="8"/>
      <c r="H55" s="8"/>
      <c r="I55" s="8"/>
      <c r="J55" s="8"/>
      <c r="K55" s="8"/>
      <c r="L55" s="8"/>
      <c r="M55" s="8"/>
      <c r="N55" s="8"/>
      <c r="O55" s="8"/>
    </row>
    <row r="56" ht="13.5">
      <c r="A56" t="str">
        <f>'協会登録'!A49&amp;" "&amp;'協会登録'!B49&amp;'協会登録'!C49</f>
        <v>41 </v>
      </c>
    </row>
    <row r="57" ht="13.5">
      <c r="A57" t="str">
        <f>'協会登録'!A50&amp;" "&amp;'協会登録'!B50&amp;'協会登録'!C50</f>
        <v>42 </v>
      </c>
    </row>
    <row r="58" ht="13.5">
      <c r="A58" t="str">
        <f>'協会登録'!A51&amp;" "&amp;'協会登録'!B51&amp;'協会登録'!C51</f>
        <v>43 </v>
      </c>
    </row>
    <row r="59" ht="13.5">
      <c r="A59" t="str">
        <f>'協会登録'!A52&amp;" "&amp;'協会登録'!B52&amp;'協会登録'!C52</f>
        <v>44 </v>
      </c>
    </row>
    <row r="60" ht="13.5">
      <c r="A60" t="str">
        <f>'協会登録'!A53&amp;" "&amp;'協会登録'!B53&amp;'協会登録'!C53</f>
        <v>45 </v>
      </c>
    </row>
    <row r="61" ht="13.5">
      <c r="A61" t="str">
        <f>'協会登録'!A54&amp;" "&amp;'協会登録'!B54&amp;'協会登録'!C54</f>
        <v>46 </v>
      </c>
    </row>
    <row r="62" ht="13.5">
      <c r="A62" t="str">
        <f>'協会登録'!A55&amp;" "&amp;'協会登録'!B55&amp;'協会登録'!C55</f>
        <v>47 </v>
      </c>
    </row>
    <row r="63" ht="13.5">
      <c r="A63" t="str">
        <f>'協会登録'!A56&amp;" "&amp;'協会登録'!B56&amp;'協会登録'!C56</f>
        <v>48 </v>
      </c>
    </row>
    <row r="64" ht="13.5">
      <c r="A64" t="str">
        <f>'協会登録'!A57&amp;" "&amp;'協会登録'!B57&amp;'協会登録'!C57</f>
        <v>49 </v>
      </c>
    </row>
    <row r="65" ht="13.5">
      <c r="A65" t="str">
        <f>'協会登録'!A58&amp;" "&amp;'協会登録'!B58&amp;'協会登録'!C58</f>
        <v>50 </v>
      </c>
    </row>
    <row r="66" ht="13.5">
      <c r="A66" t="str">
        <f>'協会登録'!A59&amp;" "&amp;'協会登録'!B59&amp;'協会登録'!C59</f>
        <v>51 </v>
      </c>
    </row>
    <row r="67" ht="13.5">
      <c r="A67" t="str">
        <f>'協会登録'!A60&amp;" "&amp;'協会登録'!B60&amp;'協会登録'!C60</f>
        <v>52 </v>
      </c>
    </row>
    <row r="68" ht="13.5">
      <c r="A68" t="str">
        <f>'協会登録'!A61&amp;" "&amp;'協会登録'!B61&amp;'協会登録'!C61</f>
        <v>53 </v>
      </c>
    </row>
    <row r="69" ht="13.5">
      <c r="A69" t="str">
        <f>'協会登録'!A62&amp;" "&amp;'協会登録'!B62&amp;'協会登録'!C62</f>
        <v>54 </v>
      </c>
    </row>
    <row r="70" ht="13.5">
      <c r="A70" t="str">
        <f>'協会登録'!A63&amp;" "&amp;'協会登録'!B63&amp;'協会登録'!C63</f>
        <v>55 </v>
      </c>
    </row>
    <row r="71" ht="13.5">
      <c r="A71" t="str">
        <f>'協会登録'!A64&amp;" "&amp;'協会登録'!B64&amp;'協会登録'!C64</f>
        <v>56 </v>
      </c>
    </row>
    <row r="72" ht="13.5">
      <c r="A72" t="str">
        <f>'協会登録'!A65&amp;" "&amp;'協会登録'!B65&amp;'協会登録'!C65</f>
        <v>57 </v>
      </c>
    </row>
    <row r="73" ht="13.5">
      <c r="A73" t="str">
        <f>'協会登録'!A66&amp;" "&amp;'協会登録'!B66&amp;'協会登録'!C66</f>
        <v>58 </v>
      </c>
    </row>
    <row r="74" ht="13.5">
      <c r="A74" t="str">
        <f>'協会登録'!A67&amp;" "&amp;'協会登録'!B67&amp;'協会登録'!C67</f>
        <v>59 </v>
      </c>
    </row>
    <row r="75" ht="13.5">
      <c r="A75" t="str">
        <f>'協会登録'!A68&amp;" "&amp;'協会登録'!B68&amp;'協会登録'!C68</f>
        <v>60 </v>
      </c>
    </row>
    <row r="76" ht="13.5">
      <c r="A76" t="str">
        <f>'協会登録'!A69&amp;" "&amp;'協会登録'!B69&amp;'協会登録'!C69</f>
        <v>61 </v>
      </c>
    </row>
    <row r="77" ht="13.5">
      <c r="A77" t="str">
        <f>'協会登録'!A70&amp;" "&amp;'協会登録'!B70&amp;'協会登録'!C70</f>
        <v>62 </v>
      </c>
    </row>
    <row r="78" ht="13.5">
      <c r="A78" t="str">
        <f>'協会登録'!A71&amp;" "&amp;'協会登録'!B71&amp;'協会登録'!C71</f>
        <v>63 </v>
      </c>
    </row>
    <row r="79" ht="13.5">
      <c r="A79" t="str">
        <f>'協会登録'!A72&amp;" "&amp;'協会登録'!B72&amp;'協会登録'!C72</f>
        <v>64 </v>
      </c>
    </row>
    <row r="80" ht="13.5">
      <c r="A80" t="str">
        <f>'協会登録'!A73&amp;" "&amp;'協会登録'!B73&amp;'協会登録'!C73</f>
        <v>65 </v>
      </c>
    </row>
    <row r="81" ht="13.5">
      <c r="A81" t="str">
        <f>'協会登録'!A74&amp;" "&amp;'協会登録'!B74&amp;'協会登録'!C74</f>
        <v>66 </v>
      </c>
    </row>
    <row r="82" ht="13.5">
      <c r="A82" t="str">
        <f>'協会登録'!A75&amp;" "&amp;'協会登録'!B75&amp;'協会登録'!C75</f>
        <v>67 </v>
      </c>
    </row>
    <row r="83" ht="13.5">
      <c r="A83" t="str">
        <f>'協会登録'!A76&amp;" "&amp;'協会登録'!B76&amp;'協会登録'!C76</f>
        <v>68 </v>
      </c>
    </row>
    <row r="84" ht="13.5">
      <c r="A84" t="str">
        <f>'協会登録'!A77&amp;" "&amp;'協会登録'!B77&amp;'協会登録'!C77</f>
        <v>69 </v>
      </c>
    </row>
    <row r="85" ht="13.5">
      <c r="A85" t="str">
        <f>'協会登録'!A78&amp;" "&amp;'協会登録'!B78&amp;'協会登録'!C78</f>
        <v>70 </v>
      </c>
    </row>
    <row r="86" ht="13.5">
      <c r="A86" t="str">
        <f>'協会登録'!A79&amp;" "&amp;'協会登録'!B79&amp;'協会登録'!C79</f>
        <v>71 </v>
      </c>
    </row>
    <row r="87" ht="13.5">
      <c r="A87" t="str">
        <f>'協会登録'!A80&amp;" "&amp;'協会登録'!B80&amp;'協会登録'!C80</f>
        <v>72 </v>
      </c>
    </row>
    <row r="88" ht="13.5">
      <c r="A88" t="str">
        <f>'協会登録'!A81&amp;" "&amp;'協会登録'!B81&amp;'協会登録'!C81</f>
        <v>73 </v>
      </c>
    </row>
    <row r="89" ht="13.5">
      <c r="A89" t="str">
        <f>'協会登録'!A82&amp;" "&amp;'協会登録'!B82&amp;'協会登録'!C82</f>
        <v>74 </v>
      </c>
    </row>
    <row r="90" ht="13.5">
      <c r="A90" t="str">
        <f>'協会登録'!A83&amp;" "&amp;'協会登録'!B83&amp;'協会登録'!C83</f>
        <v>75 </v>
      </c>
    </row>
    <row r="91" ht="13.5">
      <c r="A91" t="str">
        <f>'協会登録'!A84&amp;" "&amp;'協会登録'!B84&amp;'協会登録'!C84</f>
        <v>76 </v>
      </c>
    </row>
    <row r="92" ht="13.5">
      <c r="A92" t="str">
        <f>'協会登録'!A85&amp;" "&amp;'協会登録'!B85&amp;'協会登録'!C85</f>
        <v>77 </v>
      </c>
    </row>
    <row r="93" ht="13.5">
      <c r="A93" t="str">
        <f>'協会登録'!A86&amp;" "&amp;'協会登録'!B86&amp;'協会登録'!C86</f>
        <v>78 </v>
      </c>
    </row>
    <row r="94" ht="13.5">
      <c r="A94" t="str">
        <f>'協会登録'!A87&amp;" "&amp;'協会登録'!B87&amp;'協会登録'!C87</f>
        <v>79 </v>
      </c>
    </row>
    <row r="95" ht="13.5">
      <c r="A95" t="str">
        <f>'協会登録'!A88&amp;" "&amp;'協会登録'!B88&amp;'協会登録'!C88</f>
        <v>80 </v>
      </c>
    </row>
    <row r="96" ht="13.5">
      <c r="A96" t="str">
        <f>'協会登録'!A89&amp;" "&amp;'協会登録'!B89&amp;'協会登録'!C89</f>
        <v>81 </v>
      </c>
    </row>
    <row r="97" ht="13.5">
      <c r="A97" t="str">
        <f>'協会登録'!A90&amp;" "&amp;'協会登録'!B90&amp;'協会登録'!C90</f>
        <v>82 </v>
      </c>
    </row>
    <row r="98" ht="13.5">
      <c r="A98" t="str">
        <f>'協会登録'!A91&amp;" "&amp;'協会登録'!B91&amp;'協会登録'!C91</f>
        <v>83 </v>
      </c>
    </row>
    <row r="99" ht="13.5">
      <c r="A99" t="str">
        <f>'協会登録'!A92&amp;" "&amp;'協会登録'!B92&amp;'協会登録'!C92</f>
        <v>84 </v>
      </c>
    </row>
    <row r="100" ht="13.5">
      <c r="A100" t="str">
        <f>'協会登録'!A93&amp;" "&amp;'協会登録'!B93&amp;'協会登録'!C93</f>
        <v>85 </v>
      </c>
    </row>
    <row r="101" ht="13.5">
      <c r="A101" t="str">
        <f>'協会登録'!A94&amp;" "&amp;'協会登録'!B94&amp;'協会登録'!C94</f>
        <v>86 </v>
      </c>
    </row>
    <row r="102" ht="13.5">
      <c r="A102" t="str">
        <f>'協会登録'!A95&amp;" "&amp;'協会登録'!B95&amp;'協会登録'!C95</f>
        <v>87 </v>
      </c>
    </row>
    <row r="103" ht="13.5">
      <c r="A103" t="str">
        <f>'協会登録'!A96&amp;" "&amp;'協会登録'!B96&amp;'協会登録'!C96</f>
        <v>88 </v>
      </c>
    </row>
    <row r="104" ht="13.5">
      <c r="A104" t="str">
        <f>'協会登録'!A97&amp;" "&amp;'協会登録'!B97&amp;'協会登録'!C97</f>
        <v>89 </v>
      </c>
    </row>
    <row r="105" ht="13.5">
      <c r="A105" t="str">
        <f>'協会登録'!A98&amp;" "&amp;'協会登録'!B98&amp;'協会登録'!C98</f>
        <v>90 </v>
      </c>
    </row>
    <row r="106" ht="13.5">
      <c r="A106" t="str">
        <f>'協会登録'!A99&amp;" "&amp;'協会登録'!B99&amp;'協会登録'!C99</f>
        <v>91 </v>
      </c>
    </row>
    <row r="107" ht="13.5">
      <c r="A107" t="str">
        <f>'協会登録'!A100&amp;" "&amp;'協会登録'!B100&amp;'協会登録'!C100</f>
        <v>92 </v>
      </c>
    </row>
    <row r="108" ht="13.5">
      <c r="A108" t="str">
        <f>'協会登録'!A101&amp;" "&amp;'協会登録'!B101&amp;'協会登録'!C101</f>
        <v>93 </v>
      </c>
    </row>
    <row r="109" ht="13.5">
      <c r="A109" t="str">
        <f>'協会登録'!A102&amp;" "&amp;'協会登録'!B102&amp;'協会登録'!C102</f>
        <v>94 </v>
      </c>
    </row>
    <row r="110" ht="13.5">
      <c r="A110" t="str">
        <f>'協会登録'!A103&amp;" "&amp;'協会登録'!B103&amp;'協会登録'!C103</f>
        <v>95 </v>
      </c>
    </row>
    <row r="111" ht="13.5">
      <c r="A111" t="str">
        <f>'協会登録'!A104&amp;" "&amp;'協会登録'!B104&amp;'協会登録'!C104</f>
        <v>96 </v>
      </c>
    </row>
    <row r="112" ht="13.5">
      <c r="A112" t="str">
        <f>'協会登録'!A105&amp;" "&amp;'協会登録'!B105&amp;'協会登録'!C105</f>
        <v>97 </v>
      </c>
    </row>
    <row r="113" ht="13.5">
      <c r="A113" t="str">
        <f>'協会登録'!A106&amp;" "&amp;'協会登録'!B106&amp;'協会登録'!C106</f>
        <v>98 </v>
      </c>
    </row>
    <row r="114" ht="13.5">
      <c r="A114" t="str">
        <f>'協会登録'!A107&amp;" "&amp;'協会登録'!B107&amp;'協会登録'!C107</f>
        <v>99 </v>
      </c>
    </row>
    <row r="115" ht="13.5">
      <c r="A115" t="str">
        <f>'協会登録'!A108&amp;" "&amp;'協会登録'!B108&amp;'協会登録'!C108</f>
        <v>100 </v>
      </c>
    </row>
    <row r="123" ht="13.5">
      <c r="A123" t="str">
        <f>'協会登録'!A109&amp;" "&amp;'協会登録'!B109&amp;'協会登録'!C109</f>
        <v> </v>
      </c>
    </row>
    <row r="124" ht="13.5">
      <c r="A124" t="str">
        <f>'協会登録'!A110&amp;" "&amp;'協会登録'!B110&amp;'協会登録'!C110</f>
        <v> </v>
      </c>
    </row>
    <row r="125" ht="13.5">
      <c r="A125" t="str">
        <f>'協会登録'!A111&amp;" "&amp;'協会登録'!B111&amp;'協会登録'!C111</f>
        <v> </v>
      </c>
    </row>
    <row r="126" ht="13.5">
      <c r="A126" t="str">
        <f>'協会登録'!A112&amp;" "&amp;'協会登録'!B112&amp;'協会登録'!C112</f>
        <v> </v>
      </c>
    </row>
  </sheetData>
  <sheetProtection/>
  <mergeCells count="13">
    <mergeCell ref="D3:E3"/>
    <mergeCell ref="F5:G5"/>
    <mergeCell ref="F6:H6"/>
    <mergeCell ref="F7:G7"/>
    <mergeCell ref="F8:G8"/>
    <mergeCell ref="F9:G9"/>
    <mergeCell ref="F12:G12"/>
    <mergeCell ref="F13:G13"/>
    <mergeCell ref="E15:F15"/>
    <mergeCell ref="F10:G10"/>
    <mergeCell ref="G15:H15"/>
    <mergeCell ref="G50:I50"/>
    <mergeCell ref="F11:G11"/>
  </mergeCells>
  <printOptions/>
  <pageMargins left="0.7874015748031497" right="0.7874015748031497" top="0.984251968503937" bottom="0.984251968503937" header="0.5118110236220472" footer="0.5118110236220472"/>
  <pageSetup fitToHeight="1" fitToWidth="1" horizontalDpi="600" verticalDpi="600" orientation="portrait" paperSize="9" scale="93" r:id="rId1"/>
</worksheet>
</file>

<file path=xl/worksheets/sheet6.xml><?xml version="1.0" encoding="utf-8"?>
<worksheet xmlns="http://schemas.openxmlformats.org/spreadsheetml/2006/main" xmlns:r="http://schemas.openxmlformats.org/officeDocument/2006/relationships">
  <sheetPr>
    <pageSetUpPr fitToPage="1"/>
  </sheetPr>
  <dimension ref="A1:N127"/>
  <sheetViews>
    <sheetView showZeros="0" zoomScalePageLayoutView="0" workbookViewId="0" topLeftCell="A1">
      <selection activeCell="D2" sqref="D2"/>
    </sheetView>
  </sheetViews>
  <sheetFormatPr defaultColWidth="9.00390625" defaultRowHeight="13.5"/>
  <cols>
    <col min="1" max="1" width="14.00390625" style="0" customWidth="1"/>
    <col min="2" max="2" width="8.00390625" style="0" customWidth="1"/>
    <col min="4" max="4" width="4.00390625" style="0" customWidth="1"/>
    <col min="5" max="5" width="7.75390625" style="0" customWidth="1"/>
    <col min="6" max="6" width="8.25390625" style="0" customWidth="1"/>
    <col min="7" max="7" width="7.75390625" style="0" customWidth="1"/>
    <col min="8" max="8" width="8.50390625" style="0" customWidth="1"/>
    <col min="9" max="9" width="8.00390625" style="0" customWidth="1"/>
    <col min="10" max="10" width="8.125" style="0" customWidth="1"/>
    <col min="12" max="12" width="8.00390625" style="0" customWidth="1"/>
    <col min="13" max="13" width="8.25390625" style="0" customWidth="1"/>
  </cols>
  <sheetData>
    <row r="1" spans="4:14" ht="29.25" customHeight="1">
      <c r="D1" s="11" t="s">
        <v>272</v>
      </c>
      <c r="E1" s="10"/>
      <c r="F1" s="10"/>
      <c r="G1" s="10"/>
      <c r="H1" s="10"/>
      <c r="I1" s="10"/>
      <c r="J1" s="10"/>
      <c r="K1" s="10"/>
      <c r="L1" s="10"/>
      <c r="M1" s="13"/>
      <c r="N1" s="13"/>
    </row>
    <row r="2" ht="7.5" customHeight="1" thickBot="1"/>
    <row r="3" spans="4:5" ht="30" customHeight="1" thickBot="1">
      <c r="D3" s="91" t="str">
        <f>'協会登録'!E3&amp;"子"</f>
        <v>子</v>
      </c>
      <c r="E3" s="92"/>
    </row>
    <row r="5" spans="5:12" ht="13.5">
      <c r="E5" s="8" t="s">
        <v>170</v>
      </c>
      <c r="F5" s="87">
        <f>'協会登録'!B3</f>
        <v>0</v>
      </c>
      <c r="G5" s="87"/>
      <c r="H5" s="8"/>
      <c r="I5" s="8"/>
      <c r="J5" s="8"/>
      <c r="K5" s="8"/>
      <c r="L5" s="8"/>
    </row>
    <row r="6" spans="5:12" ht="14.25">
      <c r="E6" s="8" t="s">
        <v>197</v>
      </c>
      <c r="F6" s="85">
        <f>'協会登録'!H3</f>
        <v>0</v>
      </c>
      <c r="G6" s="86"/>
      <c r="H6" s="86"/>
      <c r="I6" s="8"/>
      <c r="J6" s="12"/>
      <c r="K6" s="8"/>
      <c r="L6" s="8"/>
    </row>
    <row r="7" spans="5:12" ht="13.5">
      <c r="E7" s="8" t="s">
        <v>198</v>
      </c>
      <c r="F7" s="97">
        <f>'協会登録'!N3</f>
        <v>0</v>
      </c>
      <c r="G7" s="98"/>
      <c r="H7" s="8"/>
      <c r="I7" s="8"/>
      <c r="J7" s="8"/>
      <c r="K7" s="8"/>
      <c r="L7" s="8"/>
    </row>
    <row r="8" spans="5:12" ht="13.5">
      <c r="E8" s="8" t="s">
        <v>204</v>
      </c>
      <c r="F8" s="99">
        <f>'協会登録'!P3</f>
        <v>0</v>
      </c>
      <c r="G8" s="88"/>
      <c r="H8" s="8"/>
      <c r="I8" s="8"/>
      <c r="J8" s="8"/>
      <c r="K8" s="8"/>
      <c r="L8" s="8"/>
    </row>
    <row r="9" spans="5:12" ht="13.5">
      <c r="E9" s="19" t="s">
        <v>196</v>
      </c>
      <c r="F9" s="87"/>
      <c r="G9" s="87"/>
      <c r="H9" s="60" t="s">
        <v>266</v>
      </c>
      <c r="I9" s="8"/>
      <c r="J9" s="8"/>
      <c r="K9" s="8"/>
      <c r="L9" s="8"/>
    </row>
    <row r="10" spans="5:12" ht="13.5">
      <c r="E10" s="8" t="s">
        <v>199</v>
      </c>
      <c r="F10" s="88">
        <f>'協会登録'!B6</f>
        <v>0</v>
      </c>
      <c r="G10" s="88"/>
      <c r="H10" s="8" t="s">
        <v>203</v>
      </c>
      <c r="I10" s="8"/>
      <c r="J10" s="8"/>
      <c r="K10" s="8"/>
      <c r="L10" s="8"/>
    </row>
    <row r="11" spans="5:12" ht="13.5">
      <c r="E11" s="8" t="s">
        <v>200</v>
      </c>
      <c r="F11" s="87"/>
      <c r="G11" s="87"/>
      <c r="H11" s="8" t="s">
        <v>203</v>
      </c>
      <c r="I11" s="8"/>
      <c r="J11" s="8"/>
      <c r="K11" s="8"/>
      <c r="L11" s="8"/>
    </row>
    <row r="12" spans="5:12" ht="13.5">
      <c r="E12" s="9" t="s">
        <v>201</v>
      </c>
      <c r="F12" s="87"/>
      <c r="G12" s="87"/>
      <c r="H12" s="8"/>
      <c r="I12" s="8"/>
      <c r="J12" s="8"/>
      <c r="K12" s="8"/>
      <c r="L12" s="8"/>
    </row>
    <row r="13" spans="5:12" ht="13.5">
      <c r="E13" s="8" t="s">
        <v>202</v>
      </c>
      <c r="F13" s="87"/>
      <c r="G13" s="87"/>
      <c r="H13" s="8"/>
      <c r="I13" s="8"/>
      <c r="J13" s="8"/>
      <c r="K13" s="8"/>
      <c r="L13" s="8"/>
    </row>
    <row r="14" spans="4:14" ht="13.5">
      <c r="D14" s="8"/>
      <c r="E14" s="8"/>
      <c r="F14" s="8"/>
      <c r="G14" s="8"/>
      <c r="H14" s="8"/>
      <c r="I14" s="8"/>
      <c r="J14" s="8"/>
      <c r="K14" s="8"/>
      <c r="L14" s="8"/>
      <c r="M14" s="8"/>
      <c r="N14" s="8"/>
    </row>
    <row r="15" spans="1:14" ht="26.25" customHeight="1" thickBot="1">
      <c r="A15" s="25" t="s">
        <v>225</v>
      </c>
      <c r="B15" s="26" t="s">
        <v>224</v>
      </c>
      <c r="D15" s="14" t="s">
        <v>205</v>
      </c>
      <c r="E15" s="95" t="s">
        <v>223</v>
      </c>
      <c r="F15" s="96"/>
      <c r="G15" s="93" t="s">
        <v>219</v>
      </c>
      <c r="H15" s="94"/>
      <c r="I15" s="23" t="s">
        <v>222</v>
      </c>
      <c r="J15" s="20" t="s">
        <v>207</v>
      </c>
      <c r="K15" s="16" t="s">
        <v>208</v>
      </c>
      <c r="L15" s="17" t="s">
        <v>194</v>
      </c>
      <c r="M15" s="18" t="s">
        <v>209</v>
      </c>
      <c r="N15" s="17" t="s">
        <v>195</v>
      </c>
    </row>
    <row r="16" spans="1:14" ht="16.5" customHeight="1" thickBot="1">
      <c r="A16" t="str">
        <f>'協会登録'!A9&amp;" "&amp;'協会登録'!B9&amp;'協会登録'!C9</f>
        <v>1 </v>
      </c>
      <c r="B16" s="24"/>
      <c r="D16" s="14">
        <v>1</v>
      </c>
      <c r="E16" s="14">
        <f>IF(B16&gt;0,VLOOKUP($B$16,'協会登録'!$A$9:$AK$115,2),"")</f>
      </c>
      <c r="F16" s="14">
        <f>IF(B16&gt;0,VLOOKUP($B$16,'協会登録'!$A$9:$AK$115,3),"")</f>
      </c>
      <c r="G16" s="52">
        <f>IF(B16&gt;0,VLOOKUP($B$16,'協会登録'!$A$9:$AK$115,4),"")</f>
      </c>
      <c r="H16" s="54">
        <f>IF(B16&gt;0,VLOOKUP($B16,'協会登録'!$A$9:$AK$115,5),"")</f>
      </c>
      <c r="I16" s="21"/>
      <c r="J16" s="14"/>
      <c r="K16" s="14"/>
      <c r="L16" s="14">
        <f>IF(B16&gt;0,VLOOKUP($B$16,'協会登録'!$A$9:$AK$115,9),"")</f>
      </c>
      <c r="M16" s="14"/>
      <c r="N16" s="14">
        <f>IF(B16&gt;0,VLOOKUP($B$16,'協会登録'!$A$9:$AK$115,10),"")</f>
      </c>
    </row>
    <row r="17" spans="1:14" ht="16.5" customHeight="1" thickBot="1">
      <c r="A17" t="str">
        <f>'協会登録'!A10&amp;" "&amp;'協会登録'!B10&amp;'協会登録'!C10</f>
        <v>2 </v>
      </c>
      <c r="B17" s="24"/>
      <c r="D17" s="14">
        <v>2</v>
      </c>
      <c r="E17" s="28">
        <f>IF(B17&gt;0,VLOOKUP($B$17,'協会登録'!$A$9:$AK$115,2),"")</f>
      </c>
      <c r="F17" s="14">
        <f>IF(B17&gt;0,VLOOKUP($B$17,'協会登録'!$A$9:$AK$115,3),"")</f>
      </c>
      <c r="G17" s="52">
        <f>IF(B17&gt;0,VLOOKUP($B$17,'協会登録'!$A$9:$AK$115,4),"")</f>
      </c>
      <c r="H17" s="54">
        <f>IF(B17&gt;0,VLOOKUP($B17,'協会登録'!$A$9:$AK$115,5),"")</f>
      </c>
      <c r="I17" s="21"/>
      <c r="J17" s="14"/>
      <c r="K17" s="14"/>
      <c r="L17" s="14">
        <f>IF(B17&gt;0,VLOOKUP($B$17,'協会登録'!$A$9:$AK$115,9),"")</f>
      </c>
      <c r="M17" s="14"/>
      <c r="N17" s="14">
        <f>IF(B17&gt;0,VLOOKUP($B$17,'協会登録'!$A$9:$AK$115,10),"")</f>
      </c>
    </row>
    <row r="18" spans="1:14" ht="16.5" customHeight="1" thickBot="1">
      <c r="A18" t="str">
        <f>'協会登録'!A11&amp;" "&amp;'協会登録'!B11&amp;'協会登録'!C11</f>
        <v>3 </v>
      </c>
      <c r="B18" s="24"/>
      <c r="D18" s="14">
        <v>3</v>
      </c>
      <c r="E18" s="28">
        <f>IF(B18&gt;0,VLOOKUP($B$18,'協会登録'!$A$9:$AK$115,2),"")</f>
      </c>
      <c r="F18" s="14">
        <f>IF(B18&gt;0,VLOOKUP($B$18,'協会登録'!$A$9:$AK$115,3),"")</f>
      </c>
      <c r="G18" s="53">
        <f>IF(B18&gt;0,VLOOKUP($B$18,'協会登録'!$A$9:$AK$115,4),"")</f>
      </c>
      <c r="H18" s="54">
        <f>IF(B18&gt;0,VLOOKUP($B18,'協会登録'!$A$9:$AK$115,5),"")</f>
      </c>
      <c r="I18" s="21"/>
      <c r="J18" s="14"/>
      <c r="K18" s="14"/>
      <c r="L18" s="14">
        <f>IF(B18&gt;0,VLOOKUP($B$18,'協会登録'!$A$9:$AK$115,9),"")</f>
      </c>
      <c r="M18" s="14"/>
      <c r="N18" s="14">
        <f>IF(B18&gt;0,VLOOKUP($B$18,'協会登録'!$A$9:$AK$115,10),"")</f>
      </c>
    </row>
    <row r="19" spans="1:14" ht="16.5" customHeight="1" thickBot="1">
      <c r="A19" t="str">
        <f>'協会登録'!A12&amp;" "&amp;'協会登録'!B12&amp;'協会登録'!C12</f>
        <v>4 </v>
      </c>
      <c r="B19" s="24"/>
      <c r="D19" s="14">
        <v>4</v>
      </c>
      <c r="E19" s="14">
        <f>IF(B19&gt;0,VLOOKUP($B$19,'協会登録'!$A$9:$AK$115,2),"")</f>
      </c>
      <c r="F19" s="14">
        <f>IF(B19&gt;0,VLOOKUP($B$19,'協会登録'!$A$9:$AK$115,3),"")</f>
      </c>
      <c r="G19" s="53">
        <f>IF(B19&gt;0,VLOOKUP($B$19,'協会登録'!$A$9:$AK$115,4),"")</f>
      </c>
      <c r="H19" s="54">
        <f>IF(B19&gt;0,VLOOKUP($B19,'協会登録'!$A$9:$AK$115,5),"")</f>
      </c>
      <c r="I19" s="21"/>
      <c r="J19" s="14"/>
      <c r="K19" s="14"/>
      <c r="L19" s="14">
        <f>IF(B19&gt;0,VLOOKUP($B$19,'協会登録'!$A$9:$AK$115,9),"")</f>
      </c>
      <c r="M19" s="14"/>
      <c r="N19" s="14">
        <f>IF(B19&gt;0,VLOOKUP($B$19,'協会登録'!$A$9:$AK$115,10),"")</f>
      </c>
    </row>
    <row r="20" spans="1:14" ht="16.5" customHeight="1" thickBot="1">
      <c r="A20" t="str">
        <f>'協会登録'!A13&amp;" "&amp;'協会登録'!B13&amp;'協会登録'!C13</f>
        <v>5 </v>
      </c>
      <c r="B20" s="24"/>
      <c r="D20" s="14">
        <v>5</v>
      </c>
      <c r="E20" s="14">
        <f>IF(B20&gt;0,VLOOKUP($B$20,'協会登録'!$A$9:$AK$115,2),"")</f>
      </c>
      <c r="F20" s="14">
        <f>IF(B20&gt;0,VLOOKUP($B$20,'協会登録'!$A$9:$AK$115,3),"")</f>
      </c>
      <c r="G20" s="53">
        <f>IF(B20&gt;0,VLOOKUP($B$20,'協会登録'!$A$9:$AK$115,4),"")</f>
      </c>
      <c r="H20" s="54">
        <f>IF(B20&gt;0,VLOOKUP($B20,'協会登録'!$A$9:$AK$115,5),"")</f>
      </c>
      <c r="I20" s="21"/>
      <c r="J20" s="14"/>
      <c r="K20" s="14"/>
      <c r="L20" s="14">
        <f>IF(B20&gt;0,VLOOKUP($B$20,'協会登録'!$A$9:$AK$115,9),"")</f>
      </c>
      <c r="M20" s="14"/>
      <c r="N20" s="14">
        <f>IF(B20&gt;0,VLOOKUP($B$20,'協会登録'!$A$9:$AK$115,10),"")</f>
      </c>
    </row>
    <row r="21" spans="1:14" ht="16.5" customHeight="1" thickBot="1">
      <c r="A21" t="str">
        <f>'協会登録'!A14&amp;" "&amp;'協会登録'!B14&amp;'協会登録'!C14</f>
        <v>6 </v>
      </c>
      <c r="B21" s="24"/>
      <c r="D21" s="14">
        <v>6</v>
      </c>
      <c r="E21" s="14">
        <f>IF(B21&gt;0,VLOOKUP($B$21,'協会登録'!$A$9:$AK$115,2),"")</f>
      </c>
      <c r="F21" s="14">
        <f>IF(B21&gt;0,VLOOKUP($B$21,'協会登録'!$A$9:$AK$115,3),"")</f>
      </c>
      <c r="G21" s="53">
        <f>IF(B21&gt;0,VLOOKUP($B$21,'協会登録'!$A$9:$AK$115,4),"")</f>
      </c>
      <c r="H21" s="54">
        <f>IF(B21&gt;0,VLOOKUP($B21,'協会登録'!$A$9:$AK$115,5),"")</f>
      </c>
      <c r="I21" s="21"/>
      <c r="J21" s="14"/>
      <c r="K21" s="14"/>
      <c r="L21" s="14">
        <f>IF(B21&gt;0,VLOOKUP($B$21,'協会登録'!$A$9:$AK$115,9),"")</f>
      </c>
      <c r="M21" s="14"/>
      <c r="N21" s="14">
        <f>IF(B21&gt;0,VLOOKUP($B$21,'協会登録'!$A$9:$AK$115,10),"")</f>
      </c>
    </row>
    <row r="22" spans="1:14" ht="16.5" customHeight="1" thickBot="1">
      <c r="A22" t="str">
        <f>'協会登録'!A15&amp;" "&amp;'協会登録'!B15&amp;'協会登録'!C15</f>
        <v>7 </v>
      </c>
      <c r="B22" s="24"/>
      <c r="D22" s="14">
        <v>7</v>
      </c>
      <c r="E22" s="14">
        <f>IF(B22&gt;0,VLOOKUP($B$22,'協会登録'!$A$9:$AK$115,2),"")</f>
      </c>
      <c r="F22" s="14">
        <f>IF(B22&gt;0,VLOOKUP($B$22,'協会登録'!$A$9:$AK$115,3),"")</f>
      </c>
      <c r="G22" s="53">
        <f>IF(B22&gt;0,VLOOKUP($B$22,'協会登録'!$A$9:$AK$115,4),"")</f>
      </c>
      <c r="H22" s="54">
        <f>IF(B22&gt;0,VLOOKUP($B22,'協会登録'!$A$9:$AK$115,5),"")</f>
      </c>
      <c r="I22" s="21"/>
      <c r="J22" s="14"/>
      <c r="K22" s="14"/>
      <c r="L22" s="14">
        <f>IF(B22&gt;0,VLOOKUP($B$22,'協会登録'!$A$9:$AK$115,9),"")</f>
      </c>
      <c r="M22" s="14"/>
      <c r="N22" s="14">
        <f>IF(B22&gt;0,VLOOKUP($B$22,'協会登録'!$A$9:$AK$115,10),"")</f>
      </c>
    </row>
    <row r="23" spans="1:14" ht="16.5" customHeight="1" thickBot="1">
      <c r="A23" t="str">
        <f>'協会登録'!A16&amp;" "&amp;'協会登録'!B16&amp;'協会登録'!C16</f>
        <v>8 </v>
      </c>
      <c r="B23" s="24"/>
      <c r="D23" s="14">
        <v>8</v>
      </c>
      <c r="E23" s="14">
        <f>IF(B23&gt;0,VLOOKUP($B$23,'協会登録'!$A$9:$AK$115,2),"")</f>
      </c>
      <c r="F23" s="14">
        <f>IF(B23&gt;0,VLOOKUP($B$23,'協会登録'!$A$9:$AK$115,3),"")</f>
      </c>
      <c r="G23" s="53">
        <f>IF(B23&gt;0,VLOOKUP($B$23,'協会登録'!$A$9:$AK$115,4),"")</f>
      </c>
      <c r="H23" s="54">
        <f>IF(B23&gt;0,VLOOKUP($B23,'協会登録'!$A$9:$AK$115,5),"")</f>
      </c>
      <c r="I23" s="21"/>
      <c r="J23" s="14"/>
      <c r="K23" s="14"/>
      <c r="L23" s="14">
        <f>IF(B23&gt;0,VLOOKUP($B$23,'協会登録'!$A$9:$AK$115,9),"")</f>
      </c>
      <c r="M23" s="14"/>
      <c r="N23" s="14">
        <f>IF(B23&gt;0,VLOOKUP($B$23,'協会登録'!$A$9:$AK$115,10),"")</f>
      </c>
    </row>
    <row r="24" spans="1:14" ht="16.5" customHeight="1" thickBot="1">
      <c r="A24" t="str">
        <f>'協会登録'!A17&amp;" "&amp;'協会登録'!B17&amp;'協会登録'!C17</f>
        <v>9 </v>
      </c>
      <c r="B24" s="24"/>
      <c r="D24" s="14">
        <v>9</v>
      </c>
      <c r="E24" s="14">
        <f>IF(B24&gt;0,VLOOKUP($B$24,'協会登録'!$A$9:$AK$115,2),"")</f>
      </c>
      <c r="F24" s="14">
        <f>IF(B24&gt;0,VLOOKUP($B$24,'協会登録'!$A$9:$AK$115,3),"")</f>
      </c>
      <c r="G24" s="53">
        <f>IF(B24&gt;0,VLOOKUP($B$24,'協会登録'!$A$9:$AK$115,4),"")</f>
      </c>
      <c r="H24" s="54">
        <f>IF(B24&gt;0,VLOOKUP($B24,'協会登録'!$A$9:$AK$115,5),"")</f>
      </c>
      <c r="I24" s="21"/>
      <c r="J24" s="14"/>
      <c r="K24" s="14"/>
      <c r="L24" s="14">
        <f>IF(B24&gt;0,VLOOKUP($B$24,'協会登録'!$A$9:$AK$115,9),"")</f>
      </c>
      <c r="M24" s="14"/>
      <c r="N24" s="14">
        <f>IF(B24&gt;0,VLOOKUP($B$24,'協会登録'!$A$9:$AK$115,10),"")</f>
      </c>
    </row>
    <row r="25" spans="1:14" ht="16.5" customHeight="1" thickBot="1">
      <c r="A25" t="str">
        <f>'協会登録'!A18&amp;" "&amp;'協会登録'!B18&amp;'協会登録'!C18</f>
        <v>10 </v>
      </c>
      <c r="B25" s="24"/>
      <c r="D25" s="14">
        <v>10</v>
      </c>
      <c r="E25" s="14">
        <f>IF(B25&gt;0,VLOOKUP($B$25,'協会登録'!$A$9:$AK$115,2),"")</f>
      </c>
      <c r="F25" s="14">
        <f>IF(B25&gt;0,VLOOKUP($B$25,'協会登録'!$A$9:$AK$115,3),"")</f>
      </c>
      <c r="G25" s="53">
        <f>IF(B25&gt;0,VLOOKUP($B$25,'協会登録'!$A$9:$AK$115,4),"")</f>
      </c>
      <c r="H25" s="54">
        <f>IF(B25&gt;0,VLOOKUP($B25,'協会登録'!$A$9:$AK$115,5),"")</f>
      </c>
      <c r="I25" s="21"/>
      <c r="J25" s="14"/>
      <c r="K25" s="14"/>
      <c r="L25" s="14">
        <f>IF(B25&gt;0,VLOOKUP($B$25,'協会登録'!$A$9:$AK$115,9),"")</f>
      </c>
      <c r="M25" s="14"/>
      <c r="N25" s="14">
        <f>IF(B25&gt;0,VLOOKUP($B$25,'協会登録'!$A$9:$AK$115,10),"")</f>
      </c>
    </row>
    <row r="26" spans="1:14" ht="16.5" customHeight="1" thickBot="1">
      <c r="A26" t="str">
        <f>'協会登録'!A19&amp;" "&amp;'協会登録'!B19&amp;'協会登録'!C19</f>
        <v>11 </v>
      </c>
      <c r="B26" s="24"/>
      <c r="D26" s="14">
        <v>11</v>
      </c>
      <c r="E26" s="14">
        <f>IF(B26&gt;0,VLOOKUP($B$26,'協会登録'!$A$9:$AK$115,2),"")</f>
      </c>
      <c r="F26" s="14">
        <f>IF(B26&gt;0,VLOOKUP($B$26,'協会登録'!$A$9:$AK$115,3),"")</f>
      </c>
      <c r="G26" s="53">
        <f>IF(B26&gt;0,VLOOKUP($B$26,'協会登録'!$A$9:$AK$115,4),"")</f>
      </c>
      <c r="H26" s="54">
        <f>IF(B26&gt;0,VLOOKUP($B26,'協会登録'!$A$9:$AK$115,5),"")</f>
      </c>
      <c r="I26" s="21"/>
      <c r="J26" s="14"/>
      <c r="K26" s="14"/>
      <c r="L26" s="14">
        <f>IF(B26&gt;0,VLOOKUP($B$26,'協会登録'!$A$9:$AK$115,9),"")</f>
      </c>
      <c r="M26" s="14"/>
      <c r="N26" s="14">
        <f>IF(B26&gt;0,VLOOKUP($B$26,'協会登録'!$A$9:$AK$115,10),"")</f>
      </c>
    </row>
    <row r="27" spans="1:14" ht="16.5" customHeight="1" thickBot="1">
      <c r="A27" t="str">
        <f>'協会登録'!A20&amp;" "&amp;'協会登録'!B20&amp;'協会登録'!C20</f>
        <v>12 </v>
      </c>
      <c r="B27" s="24"/>
      <c r="D27" s="14">
        <v>12</v>
      </c>
      <c r="E27" s="14">
        <f>IF(B27&gt;0,VLOOKUP($B$27,'協会登録'!$A$9:$AK$115,2),"")</f>
      </c>
      <c r="F27" s="14">
        <f>IF(B27&gt;0,VLOOKUP($B$27,'協会登録'!$A$9:$AK$115,3),"")</f>
      </c>
      <c r="G27" s="53">
        <f>IF(B27&gt;0,VLOOKUP($B$27,'協会登録'!$A$9:$AK$115,4),"")</f>
      </c>
      <c r="H27" s="54">
        <f>IF(B27&gt;0,VLOOKUP($B27,'協会登録'!$A$9:$AK$115,5),"")</f>
      </c>
      <c r="I27" s="21"/>
      <c r="J27" s="14"/>
      <c r="K27" s="14"/>
      <c r="L27" s="14">
        <f>IF(B27&gt;0,VLOOKUP($B$27,'協会登録'!$A$9:$AK$115,9),"")</f>
      </c>
      <c r="M27" s="14"/>
      <c r="N27" s="14">
        <f>IF(B27&gt;0,VLOOKUP($B$27,'協会登録'!$A$9:$AK$115,10),"")</f>
      </c>
    </row>
    <row r="28" spans="1:14" ht="16.5" customHeight="1" thickBot="1">
      <c r="A28" t="str">
        <f>'協会登録'!A21&amp;" "&amp;'協会登録'!B21&amp;'協会登録'!C21</f>
        <v>13 </v>
      </c>
      <c r="B28" s="24"/>
      <c r="D28" s="14">
        <v>13</v>
      </c>
      <c r="E28" s="14">
        <f>IF(B28&gt;0,VLOOKUP($B$28,'協会登録'!$A$9:$AK$115,2),"")</f>
      </c>
      <c r="F28" s="14">
        <f>IF(B28&gt;0,VLOOKUP($B$28,'協会登録'!$A$9:$AK$115,3),"")</f>
      </c>
      <c r="G28" s="53">
        <f>IF(B28&gt;0,VLOOKUP($B$28,'協会登録'!$A$9:$AK$115,4),"")</f>
      </c>
      <c r="H28" s="54">
        <f>IF(B28&gt;0,VLOOKUP($B28,'協会登録'!$A$9:$AK$115,5),"")</f>
      </c>
      <c r="I28" s="21"/>
      <c r="J28" s="14"/>
      <c r="K28" s="14"/>
      <c r="L28" s="14">
        <f>IF(B28&gt;0,VLOOKUP($B$28,'協会登録'!$A$9:$AK$115,9),"")</f>
      </c>
      <c r="M28" s="14"/>
      <c r="N28" s="14">
        <f>IF(B28&gt;0,VLOOKUP($B$28,'協会登録'!$A$9:$AK$115,10),"")</f>
      </c>
    </row>
    <row r="29" spans="1:14" ht="16.5" customHeight="1" thickBot="1">
      <c r="A29" t="str">
        <f>'協会登録'!A22&amp;" "&amp;'協会登録'!B22&amp;'協会登録'!C22</f>
        <v>14 </v>
      </c>
      <c r="B29" s="24"/>
      <c r="D29" s="14">
        <v>14</v>
      </c>
      <c r="E29" s="14">
        <f>IF(B29&gt;0,VLOOKUP($B$29,'協会登録'!$A$9:$AK$115,2),"")</f>
      </c>
      <c r="F29" s="14">
        <f>IF(B29&gt;0,VLOOKUP($B$29,'協会登録'!$A$9:$AK$115,3),"")</f>
      </c>
      <c r="G29" s="53">
        <f>IF(B29&gt;0,VLOOKUP($B$29,'協会登録'!$A$9:$AK$115,4),"")</f>
      </c>
      <c r="H29" s="54">
        <f>IF(B29&gt;0,VLOOKUP($B29,'協会登録'!$A$9:$AK$115,5),"")</f>
      </c>
      <c r="I29" s="21"/>
      <c r="J29" s="14"/>
      <c r="K29" s="14"/>
      <c r="L29" s="14">
        <f>IF(B29&gt;0,VLOOKUP($B$29,'協会登録'!$A$9:$AK$115,9),"")</f>
      </c>
      <c r="M29" s="14"/>
      <c r="N29" s="14">
        <f>IF(B29&gt;0,VLOOKUP($B$29,'協会登録'!$A$9:$AK$115,10),"")</f>
      </c>
    </row>
    <row r="30" spans="1:14" ht="16.5" customHeight="1" thickBot="1">
      <c r="A30" t="str">
        <f>'協会登録'!A23&amp;" "&amp;'協会登録'!B23&amp;'協会登録'!C23</f>
        <v>15 </v>
      </c>
      <c r="B30" s="24"/>
      <c r="D30" s="14">
        <v>15</v>
      </c>
      <c r="E30" s="14">
        <f>IF(B30&gt;0,VLOOKUP($B$30,'協会登録'!$A$9:$AK$115,2),"")</f>
      </c>
      <c r="F30" s="14">
        <f>IF(B30&gt;0,VLOOKUP($B$30,'協会登録'!$A$9:$AK$115,3),"")</f>
      </c>
      <c r="G30" s="53">
        <f>IF(B30&gt;0,VLOOKUP($B$30,'協会登録'!$A$9:$AK$115,4),"")</f>
      </c>
      <c r="H30" s="54">
        <f>IF(B30&gt;0,VLOOKUP($B30,'協会登録'!$A$9:$AK$115,5),"")</f>
      </c>
      <c r="I30" s="21"/>
      <c r="J30" s="14"/>
      <c r="K30" s="14"/>
      <c r="L30" s="14">
        <f>IF(B30&gt;0,VLOOKUP($B$30,'協会登録'!$A$9:$AK$115,9),"")</f>
      </c>
      <c r="M30" s="14"/>
      <c r="N30" s="14">
        <f>IF(B30&gt;0,VLOOKUP($B$30,'協会登録'!$A$9:$AK$115,10),"")</f>
      </c>
    </row>
    <row r="31" spans="1:14" ht="16.5" customHeight="1" thickBot="1">
      <c r="A31" t="str">
        <f>'協会登録'!A24&amp;" "&amp;'協会登録'!B24&amp;'協会登録'!C24</f>
        <v>16 </v>
      </c>
      <c r="B31" s="24"/>
      <c r="D31" s="14">
        <v>16</v>
      </c>
      <c r="E31" s="14">
        <f>IF(B31&gt;0,VLOOKUP($B$30,'協会登録'!$A$9:$AK$115,2),"")</f>
      </c>
      <c r="F31" s="14">
        <f>IF(B31&gt;0,VLOOKUP($B$30,'協会登録'!$A$9:$AK$115,3),"")</f>
      </c>
      <c r="G31" s="53">
        <f>IF(B31&gt;0,VLOOKUP($B$30,'協会登録'!$A$9:$AK$115,4),"")</f>
      </c>
      <c r="H31" s="54">
        <f>IF(B31&gt;0,VLOOKUP($B31,'協会登録'!$A$9:$AK$115,5),"")</f>
      </c>
      <c r="I31" s="21"/>
      <c r="J31" s="14"/>
      <c r="K31" s="14"/>
      <c r="L31" s="14">
        <f>IF(B31&gt;0,VLOOKUP($B$30,'協会登録'!$A$9:$AK$115,9),"")</f>
      </c>
      <c r="M31" s="14"/>
      <c r="N31" s="14">
        <f>IF(B31&gt;0,VLOOKUP($B$30,'協会登録'!$A$9:$AK$115,10),"")</f>
      </c>
    </row>
    <row r="32" spans="1:14" ht="16.5" customHeight="1" thickBot="1">
      <c r="A32" t="str">
        <f>'協会登録'!A25&amp;" "&amp;'協会登録'!B25&amp;'協会登録'!C25</f>
        <v>17 </v>
      </c>
      <c r="B32" s="24"/>
      <c r="D32" s="14">
        <v>17</v>
      </c>
      <c r="E32" s="14">
        <f>IF(B32&gt;0,VLOOKUP($B$30,'協会登録'!$A$9:$AK$115,2),"")</f>
      </c>
      <c r="F32" s="14">
        <f>IF(B32&gt;0,VLOOKUP($B$30,'協会登録'!$A$9:$AK$115,3),"")</f>
      </c>
      <c r="G32" s="53">
        <f>IF(B32&gt;0,VLOOKUP($B$30,'協会登録'!$A$9:$AK$115,4),"")</f>
      </c>
      <c r="H32" s="54">
        <f>IF(B32&gt;0,VLOOKUP($B32,'協会登録'!$A$9:$AK$115,5),"")</f>
      </c>
      <c r="I32" s="21"/>
      <c r="J32" s="14"/>
      <c r="K32" s="14"/>
      <c r="L32" s="14">
        <f>IF(B32&gt;0,VLOOKUP($B$30,'協会登録'!$A$9:$AK$115,9),"")</f>
      </c>
      <c r="M32" s="14"/>
      <c r="N32" s="14">
        <f>IF(B32&gt;0,VLOOKUP($B$30,'協会登録'!$A$9:$AK$115,10),"")</f>
      </c>
    </row>
    <row r="33" spans="1:14" ht="16.5" customHeight="1" thickBot="1">
      <c r="A33" t="str">
        <f>'協会登録'!A26&amp;" "&amp;'協会登録'!B26&amp;'協会登録'!C26</f>
        <v>18 </v>
      </c>
      <c r="B33" s="24"/>
      <c r="D33" s="14">
        <v>18</v>
      </c>
      <c r="E33" s="14">
        <f>IF(B33&gt;0,VLOOKUP($B$30,'協会登録'!$A$9:$AK$115,2),"")</f>
      </c>
      <c r="F33" s="14">
        <f>IF(B33&gt;0,VLOOKUP($B$30,'協会登録'!$A$9:$AK$115,3),"")</f>
      </c>
      <c r="G33" s="53">
        <f>IF(B33&gt;0,VLOOKUP($B$30,'協会登録'!$A$9:$AK$115,4),"")</f>
      </c>
      <c r="H33" s="54">
        <f>IF(B33&gt;0,VLOOKUP($B33,'協会登録'!$A$9:$AK$115,5),"")</f>
      </c>
      <c r="I33" s="21"/>
      <c r="J33" s="14"/>
      <c r="K33" s="14"/>
      <c r="L33" s="14">
        <f>IF(B33&gt;0,VLOOKUP($B$30,'協会登録'!$A$9:$AK$115,9),"")</f>
      </c>
      <c r="M33" s="14"/>
      <c r="N33" s="14">
        <f>IF(B33&gt;0,VLOOKUP($B$30,'協会登録'!$A$9:$AK$115,10),"")</f>
      </c>
    </row>
    <row r="34" spans="1:14" ht="16.5" customHeight="1" thickBot="1">
      <c r="A34" t="str">
        <f>'協会登録'!A27&amp;" "&amp;'協会登録'!B27&amp;'協会登録'!C27</f>
        <v>19 </v>
      </c>
      <c r="B34" s="24"/>
      <c r="D34" s="14">
        <v>19</v>
      </c>
      <c r="E34" s="14">
        <f>IF(B34&gt;0,VLOOKUP($B$30,'協会登録'!$A$9:$AK$115,2),"")</f>
      </c>
      <c r="F34" s="14">
        <f>IF(B34&gt;0,VLOOKUP($B$30,'協会登録'!$A$9:$AK$115,3),"")</f>
      </c>
      <c r="G34" s="53">
        <f>IF(B34&gt;0,VLOOKUP($B$30,'協会登録'!$A$9:$AK$115,4),"")</f>
      </c>
      <c r="H34" s="54">
        <f>IF(B34&gt;0,VLOOKUP($B34,'協会登録'!$A$9:$AK$115,5),"")</f>
      </c>
      <c r="I34" s="21"/>
      <c r="J34" s="14"/>
      <c r="K34" s="14"/>
      <c r="L34" s="14">
        <f>IF(B34&gt;0,VLOOKUP($B$30,'協会登録'!$A$9:$AK$115,9),"")</f>
      </c>
      <c r="M34" s="14"/>
      <c r="N34" s="14">
        <f>IF(B34&gt;0,VLOOKUP($B$30,'協会登録'!$A$9:$AK$115,10),"")</f>
      </c>
    </row>
    <row r="35" spans="1:14" ht="16.5" customHeight="1" thickBot="1">
      <c r="A35" t="str">
        <f>'協会登録'!A28&amp;" "&amp;'協会登録'!B28&amp;'協会登録'!C28</f>
        <v>20 </v>
      </c>
      <c r="B35" s="24"/>
      <c r="D35" s="14">
        <v>20</v>
      </c>
      <c r="E35" s="14">
        <f>IF(B35&gt;0,VLOOKUP($B$30,'協会登録'!$A$9:$AK$115,2),"")</f>
      </c>
      <c r="F35" s="14">
        <f>IF(B35&gt;0,VLOOKUP($B$30,'協会登録'!$A$9:$AK$115,3),"")</f>
      </c>
      <c r="G35" s="53">
        <f>IF(B35&gt;0,VLOOKUP($B$30,'協会登録'!$A$9:$AK$115,4),"")</f>
      </c>
      <c r="H35" s="54">
        <f>IF(B35&gt;0,VLOOKUP($B35,'協会登録'!$A$9:$AK$115,5),"")</f>
      </c>
      <c r="I35" s="21"/>
      <c r="J35" s="14"/>
      <c r="K35" s="14"/>
      <c r="L35" s="14">
        <f>IF(B35&gt;0,VLOOKUP($B$30,'協会登録'!$A$9:$AK$115,9),"")</f>
      </c>
      <c r="M35" s="14"/>
      <c r="N35" s="14">
        <f>IF(B35&gt;0,VLOOKUP($B$30,'協会登録'!$A$9:$AK$115,10),"")</f>
      </c>
    </row>
    <row r="36" spans="1:14" ht="16.5" customHeight="1" thickBot="1">
      <c r="A36" t="str">
        <f>'協会登録'!A29&amp;" "&amp;'協会登録'!B29&amp;'協会登録'!C29</f>
        <v>21 </v>
      </c>
      <c r="B36" s="24"/>
      <c r="D36" s="14">
        <v>21</v>
      </c>
      <c r="E36" s="14">
        <f>IF(B36&gt;0,VLOOKUP($B$30,'協会登録'!$A$9:$AK$115,2),"")</f>
      </c>
      <c r="F36" s="14">
        <f>IF(B36&gt;0,VLOOKUP($B$30,'協会登録'!$A$9:$AK$115,3),"")</f>
      </c>
      <c r="G36" s="53">
        <f>IF(B36&gt;0,VLOOKUP($B$30,'協会登録'!$A$9:$AK$115,4),"")</f>
      </c>
      <c r="H36" s="54">
        <f>IF(B36&gt;0,VLOOKUP($B36,'協会登録'!$A$9:$AK$115,5),"")</f>
      </c>
      <c r="I36" s="21"/>
      <c r="J36" s="14"/>
      <c r="K36" s="14"/>
      <c r="L36" s="14">
        <f>IF(B36&gt;0,VLOOKUP($B$30,'協会登録'!$A$9:$AK$115,9),"")</f>
      </c>
      <c r="M36" s="14"/>
      <c r="N36" s="14">
        <f>IF(B36&gt;0,VLOOKUP($B$30,'協会登録'!$A$9:$AK$115,10),"")</f>
      </c>
    </row>
    <row r="37" spans="1:14" ht="16.5" customHeight="1" thickBot="1">
      <c r="A37" t="str">
        <f>'協会登録'!A30&amp;" "&amp;'協会登録'!B30&amp;'協会登録'!C30</f>
        <v>22 </v>
      </c>
      <c r="B37" s="24"/>
      <c r="D37" s="14">
        <v>22</v>
      </c>
      <c r="E37" s="14">
        <f>IF(B37&gt;0,VLOOKUP($B$30,'協会登録'!$A$9:$AK$115,2),"")</f>
      </c>
      <c r="F37" s="14">
        <f>IF(B37&gt;0,VLOOKUP($B$30,'協会登録'!$A$9:$AK$115,3),"")</f>
      </c>
      <c r="G37" s="53">
        <f>IF(B37&gt;0,VLOOKUP($B$30,'協会登録'!$A$9:$AK$115,4),"")</f>
      </c>
      <c r="H37" s="54">
        <f>IF(B37&gt;0,VLOOKUP($B37,'協会登録'!$A$9:$AK$115,5),"")</f>
      </c>
      <c r="I37" s="21"/>
      <c r="J37" s="14"/>
      <c r="K37" s="14"/>
      <c r="L37" s="14">
        <f>IF(B37&gt;0,VLOOKUP($B$30,'協会登録'!$A$9:$AK$115,9),"")</f>
      </c>
      <c r="M37" s="14"/>
      <c r="N37" s="14">
        <f>IF(B37&gt;0,VLOOKUP($B$30,'協会登録'!$A$9:$AK$115,10),"")</f>
      </c>
    </row>
    <row r="38" spans="1:14" ht="16.5" customHeight="1" thickBot="1">
      <c r="A38" t="str">
        <f>'協会登録'!A31&amp;" "&amp;'協会登録'!B31&amp;'協会登録'!C31</f>
        <v>23 </v>
      </c>
      <c r="B38" s="24"/>
      <c r="D38" s="14">
        <v>23</v>
      </c>
      <c r="E38" s="14">
        <f>IF(B38&gt;0,VLOOKUP($B$30,'協会登録'!$A$9:$AK$115,2),"")</f>
      </c>
      <c r="F38" s="14">
        <f>IF(B38&gt;0,VLOOKUP($B$30,'協会登録'!$A$9:$AK$115,3),"")</f>
      </c>
      <c r="G38" s="53">
        <f>IF(B38&gt;0,VLOOKUP($B$30,'協会登録'!$A$9:$AK$115,4),"")</f>
      </c>
      <c r="H38" s="54">
        <f>IF(B38&gt;0,VLOOKUP($B38,'協会登録'!$A$9:$AK$115,5),"")</f>
      </c>
      <c r="I38" s="21"/>
      <c r="J38" s="14"/>
      <c r="K38" s="14"/>
      <c r="L38" s="14">
        <f>IF(B38&gt;0,VLOOKUP($B$30,'協会登録'!$A$9:$AK$115,9),"")</f>
      </c>
      <c r="M38" s="14"/>
      <c r="N38" s="14">
        <f>IF(B38&gt;0,VLOOKUP($B$30,'協会登録'!$A$9:$AK$115,10),"")</f>
      </c>
    </row>
    <row r="39" spans="1:14" ht="16.5" customHeight="1" thickBot="1">
      <c r="A39" t="str">
        <f>'協会登録'!A32&amp;" "&amp;'協会登録'!B32&amp;'協会登録'!C32</f>
        <v>24 </v>
      </c>
      <c r="B39" s="24"/>
      <c r="D39" s="14">
        <v>24</v>
      </c>
      <c r="E39" s="14">
        <f>IF(B39&gt;0,VLOOKUP($B$30,'協会登録'!$A$9:$AK$115,2),"")</f>
      </c>
      <c r="F39" s="14">
        <f>IF(B39&gt;0,VLOOKUP($B$30,'協会登録'!$A$9:$AK$115,3),"")</f>
      </c>
      <c r="G39" s="53">
        <f>IF(B39&gt;0,VLOOKUP($B$30,'協会登録'!$A$9:$AK$115,4),"")</f>
      </c>
      <c r="H39" s="54">
        <f>IF(B39&gt;0,VLOOKUP($B39,'協会登録'!$A$9:$AK$115,5),"")</f>
      </c>
      <c r="I39" s="21"/>
      <c r="J39" s="14"/>
      <c r="K39" s="14"/>
      <c r="L39" s="14">
        <f>IF(B39&gt;0,VLOOKUP($B$30,'協会登録'!$A$9:$AK$115,9),"")</f>
      </c>
      <c r="M39" s="14"/>
      <c r="N39" s="14">
        <f>IF(B39&gt;0,VLOOKUP($B$30,'協会登録'!$A$9:$AK$115,10),"")</f>
      </c>
    </row>
    <row r="40" spans="1:14" ht="13.5">
      <c r="A40" t="str">
        <f>'協会登録'!A33&amp;" "&amp;'協会登録'!B33&amp;'協会登録'!C33</f>
        <v>25 </v>
      </c>
      <c r="D40" s="8"/>
      <c r="E40" s="8"/>
      <c r="F40" s="8"/>
      <c r="G40" s="8"/>
      <c r="H40" s="8"/>
      <c r="I40" s="8"/>
      <c r="J40" s="8"/>
      <c r="K40" s="8"/>
      <c r="L40" s="8"/>
      <c r="M40" s="8"/>
      <c r="N40" s="8"/>
    </row>
    <row r="41" spans="1:14" ht="13.5">
      <c r="A41" t="str">
        <f>'協会登録'!A34&amp;" "&amp;'協会登録'!B34&amp;'協会登録'!C34</f>
        <v>26 </v>
      </c>
      <c r="D41" s="8"/>
      <c r="E41" s="8" t="s">
        <v>210</v>
      </c>
      <c r="F41" s="8"/>
      <c r="G41" s="8"/>
      <c r="H41" s="8" t="s">
        <v>218</v>
      </c>
      <c r="I41" s="8"/>
      <c r="J41" s="8"/>
      <c r="K41" s="8"/>
      <c r="L41" s="8"/>
      <c r="M41" s="8"/>
      <c r="N41" s="8"/>
    </row>
    <row r="42" spans="1:14" ht="6.75" customHeight="1">
      <c r="A42" t="str">
        <f>'協会登録'!A35&amp;" "&amp;'協会登録'!B35&amp;'協会登録'!C35</f>
        <v>27 </v>
      </c>
      <c r="D42" s="8"/>
      <c r="E42" s="8"/>
      <c r="F42" s="8"/>
      <c r="G42" s="8"/>
      <c r="H42" s="8"/>
      <c r="I42" s="8"/>
      <c r="J42" s="8"/>
      <c r="K42" s="8"/>
      <c r="L42" s="8"/>
      <c r="M42" s="8"/>
      <c r="N42" s="8"/>
    </row>
    <row r="43" spans="1:14" ht="13.5">
      <c r="A43" t="str">
        <f>'協会登録'!A36&amp;" "&amp;'協会登録'!B36&amp;'協会登録'!C36</f>
        <v>28 </v>
      </c>
      <c r="D43" s="8"/>
      <c r="E43" s="8" t="s">
        <v>211</v>
      </c>
      <c r="F43" s="8"/>
      <c r="G43" s="8"/>
      <c r="H43" s="8"/>
      <c r="I43" s="8"/>
      <c r="J43" s="8"/>
      <c r="K43" s="8"/>
      <c r="L43" s="8"/>
      <c r="M43" s="8"/>
      <c r="N43" s="8"/>
    </row>
    <row r="44" spans="1:14" ht="13.5">
      <c r="A44" t="str">
        <f>'協会登録'!A37&amp;" "&amp;'協会登録'!B37&amp;'協会登録'!C37</f>
        <v>29 </v>
      </c>
      <c r="D44" s="8"/>
      <c r="E44" s="8"/>
      <c r="F44" s="8"/>
      <c r="G44" s="8"/>
      <c r="H44" s="8" t="s">
        <v>212</v>
      </c>
      <c r="I44" s="8"/>
      <c r="J44" s="8"/>
      <c r="K44" s="8"/>
      <c r="L44" s="8"/>
      <c r="M44" s="8"/>
      <c r="N44" s="8"/>
    </row>
    <row r="45" spans="1:14" ht="13.5">
      <c r="A45" t="str">
        <f>'協会登録'!A38&amp;" "&amp;'協会登録'!B38&amp;'協会登録'!C38</f>
        <v>30 </v>
      </c>
      <c r="D45" s="8"/>
      <c r="E45" s="8"/>
      <c r="F45" s="8"/>
      <c r="G45" s="8"/>
      <c r="H45" s="8"/>
      <c r="I45" s="8"/>
      <c r="J45" s="8"/>
      <c r="K45" s="8"/>
      <c r="L45" s="8"/>
      <c r="M45" s="8"/>
      <c r="N45" s="8"/>
    </row>
    <row r="46" spans="1:14" ht="13.5">
      <c r="A46" t="str">
        <f>'協会登録'!A39&amp;" "&amp;'協会登録'!B39&amp;'協会登録'!C39</f>
        <v>31 </v>
      </c>
      <c r="D46" s="8"/>
      <c r="E46" s="8" t="s">
        <v>213</v>
      </c>
      <c r="F46" s="8"/>
      <c r="G46" s="8"/>
      <c r="H46" s="8"/>
      <c r="I46" s="8"/>
      <c r="J46" s="8"/>
      <c r="K46" s="8"/>
      <c r="L46" s="8"/>
      <c r="M46" s="8"/>
      <c r="N46" s="8"/>
    </row>
    <row r="47" spans="1:14" ht="13.5">
      <c r="A47" t="str">
        <f>'協会登録'!A40&amp;" "&amp;'協会登録'!B40&amp;'協会登録'!C40</f>
        <v>32 </v>
      </c>
      <c r="D47" s="8"/>
      <c r="E47" s="8"/>
      <c r="F47" s="8"/>
      <c r="G47" s="8"/>
      <c r="H47" s="8"/>
      <c r="I47" s="8"/>
      <c r="J47" s="8"/>
      <c r="K47" s="8"/>
      <c r="L47" s="8"/>
      <c r="M47" s="8"/>
      <c r="N47" s="8"/>
    </row>
    <row r="48" spans="1:14" ht="13.5">
      <c r="A48" t="str">
        <f>'協会登録'!A41&amp;" "&amp;'協会登録'!B41&amp;'協会登録'!C41</f>
        <v>33 </v>
      </c>
      <c r="D48" s="8"/>
      <c r="E48" s="8"/>
      <c r="F48" s="8" t="s">
        <v>246</v>
      </c>
      <c r="G48" s="8" t="s">
        <v>214</v>
      </c>
      <c r="H48" s="8" t="s">
        <v>215</v>
      </c>
      <c r="I48" s="8" t="s">
        <v>216</v>
      </c>
      <c r="J48" s="8"/>
      <c r="K48" s="8"/>
      <c r="L48" s="8"/>
      <c r="M48" s="8"/>
      <c r="N48" s="8"/>
    </row>
    <row r="49" spans="1:14" ht="13.5">
      <c r="A49" t="str">
        <f>'協会登録'!A42&amp;" "&amp;'協会登録'!B42&amp;'協会登録'!C42</f>
        <v>34 </v>
      </c>
      <c r="D49" s="8"/>
      <c r="E49" s="8"/>
      <c r="F49" s="8"/>
      <c r="G49" s="8"/>
      <c r="H49" s="8"/>
      <c r="I49" s="8"/>
      <c r="J49" s="8"/>
      <c r="K49" s="8"/>
      <c r="L49" s="8"/>
      <c r="M49" s="8"/>
      <c r="N49" s="8"/>
    </row>
    <row r="50" spans="1:14" ht="14.25">
      <c r="A50" t="str">
        <f>'協会登録'!A43&amp;" "&amp;'協会登録'!B43&amp;'協会登録'!C43</f>
        <v>35 </v>
      </c>
      <c r="D50" s="8"/>
      <c r="E50" s="8"/>
      <c r="F50" s="27" t="s">
        <v>228</v>
      </c>
      <c r="G50" s="89">
        <f>'協会登録'!R3</f>
        <v>0</v>
      </c>
      <c r="H50" s="90"/>
      <c r="I50" s="90"/>
      <c r="J50" s="27" t="s">
        <v>229</v>
      </c>
      <c r="K50" s="31"/>
      <c r="L50" s="8"/>
      <c r="M50" s="8"/>
      <c r="N50" s="8"/>
    </row>
    <row r="51" spans="1:14" ht="13.5">
      <c r="A51" t="str">
        <f>'協会登録'!A44&amp;" "&amp;'協会登録'!B44&amp;'協会登録'!C44</f>
        <v>36 </v>
      </c>
      <c r="D51" s="8"/>
      <c r="E51" s="8"/>
      <c r="F51" s="8"/>
      <c r="G51" s="8"/>
      <c r="H51" s="8"/>
      <c r="I51" s="8"/>
      <c r="J51" s="8"/>
      <c r="K51" s="8"/>
      <c r="L51" s="8"/>
      <c r="M51" s="8"/>
      <c r="N51" s="8"/>
    </row>
    <row r="52" spans="1:14" ht="13.5">
      <c r="A52" t="str">
        <f>'協会登録'!A45&amp;" "&amp;'協会登録'!B45&amp;'協会登録'!C45</f>
        <v>37 </v>
      </c>
      <c r="D52" s="8"/>
      <c r="E52" s="8"/>
      <c r="F52" s="8"/>
      <c r="G52" s="8"/>
      <c r="H52" s="8"/>
      <c r="I52" s="8"/>
      <c r="J52" s="8"/>
      <c r="K52" s="8"/>
      <c r="L52" s="8"/>
      <c r="M52" s="8"/>
      <c r="N52" s="8"/>
    </row>
    <row r="53" spans="1:14" ht="13.5">
      <c r="A53" t="str">
        <f>'協会登録'!A46&amp;" "&amp;'協会登録'!B46&amp;'協会登録'!C46</f>
        <v>38 </v>
      </c>
      <c r="D53" s="8"/>
      <c r="E53" s="8" t="s">
        <v>217</v>
      </c>
      <c r="F53" s="8"/>
      <c r="G53" s="8"/>
      <c r="H53" s="8"/>
      <c r="I53" s="8"/>
      <c r="J53" s="8"/>
      <c r="K53" s="8"/>
      <c r="L53" s="8"/>
      <c r="M53" s="8"/>
      <c r="N53" s="8"/>
    </row>
    <row r="54" spans="1:14" ht="13.5">
      <c r="A54" t="str">
        <f>'協会登録'!A47&amp;" "&amp;'協会登録'!B47&amp;'協会登録'!C47</f>
        <v>39 </v>
      </c>
      <c r="D54" s="8"/>
      <c r="E54" s="8"/>
      <c r="F54" s="8"/>
      <c r="G54" s="8"/>
      <c r="H54" s="8"/>
      <c r="I54" s="8"/>
      <c r="J54" s="8"/>
      <c r="K54" s="8"/>
      <c r="L54" s="8"/>
      <c r="M54" s="8"/>
      <c r="N54" s="8"/>
    </row>
    <row r="55" spans="1:14" ht="13.5">
      <c r="A55" t="str">
        <f>'協会登録'!A48&amp;" "&amp;'協会登録'!B48&amp;'協会登録'!C48</f>
        <v>40 </v>
      </c>
      <c r="D55" s="8"/>
      <c r="E55" s="8"/>
      <c r="F55" s="8"/>
      <c r="G55" s="8"/>
      <c r="H55" s="8"/>
      <c r="I55" s="8"/>
      <c r="J55" s="8"/>
      <c r="K55" s="8"/>
      <c r="L55" s="8"/>
      <c r="M55" s="8"/>
      <c r="N55" s="8"/>
    </row>
    <row r="56" ht="13.5">
      <c r="A56" t="str">
        <f>'協会登録'!A49&amp;" "&amp;'協会登録'!B49&amp;'協会登録'!C49</f>
        <v>41 </v>
      </c>
    </row>
    <row r="57" ht="13.5">
      <c r="A57" t="str">
        <f>'協会登録'!A50&amp;" "&amp;'協会登録'!B50&amp;'協会登録'!C50</f>
        <v>42 </v>
      </c>
    </row>
    <row r="58" ht="13.5">
      <c r="A58" t="str">
        <f>'協会登録'!A51&amp;" "&amp;'協会登録'!B51&amp;'協会登録'!C51</f>
        <v>43 </v>
      </c>
    </row>
    <row r="59" ht="13.5">
      <c r="A59" t="str">
        <f>'協会登録'!A52&amp;" "&amp;'協会登録'!B52&amp;'協会登録'!C52</f>
        <v>44 </v>
      </c>
    </row>
    <row r="60" ht="13.5">
      <c r="A60" t="str">
        <f>'協会登録'!A53&amp;" "&amp;'協会登録'!B53&amp;'協会登録'!C53</f>
        <v>45 </v>
      </c>
    </row>
    <row r="61" ht="13.5">
      <c r="A61" t="str">
        <f>'協会登録'!A54&amp;" "&amp;'協会登録'!B54&amp;'協会登録'!C54</f>
        <v>46 </v>
      </c>
    </row>
    <row r="62" ht="13.5">
      <c r="A62" t="str">
        <f>'協会登録'!A55&amp;" "&amp;'協会登録'!B55&amp;'協会登録'!C55</f>
        <v>47 </v>
      </c>
    </row>
    <row r="63" ht="13.5">
      <c r="A63" t="str">
        <f>'協会登録'!A56&amp;" "&amp;'協会登録'!B56&amp;'協会登録'!C56</f>
        <v>48 </v>
      </c>
    </row>
    <row r="64" ht="13.5">
      <c r="A64" t="str">
        <f>'協会登録'!A57&amp;" "&amp;'協会登録'!B57&amp;'協会登録'!C57</f>
        <v>49 </v>
      </c>
    </row>
    <row r="65" ht="13.5">
      <c r="A65" t="str">
        <f>'協会登録'!A58&amp;" "&amp;'協会登録'!B58&amp;'協会登録'!C58</f>
        <v>50 </v>
      </c>
    </row>
    <row r="66" ht="13.5">
      <c r="A66" t="str">
        <f>'協会登録'!A59&amp;" "&amp;'協会登録'!B59&amp;'協会登録'!C59</f>
        <v>51 </v>
      </c>
    </row>
    <row r="67" ht="13.5">
      <c r="A67" t="str">
        <f>'協会登録'!A60&amp;" "&amp;'協会登録'!B60&amp;'協会登録'!C60</f>
        <v>52 </v>
      </c>
    </row>
    <row r="68" ht="13.5">
      <c r="A68" t="str">
        <f>'協会登録'!A61&amp;" "&amp;'協会登録'!B61&amp;'協会登録'!C61</f>
        <v>53 </v>
      </c>
    </row>
    <row r="69" ht="13.5">
      <c r="A69" t="str">
        <f>'協会登録'!A62&amp;" "&amp;'協会登録'!B62&amp;'協会登録'!C62</f>
        <v>54 </v>
      </c>
    </row>
    <row r="70" ht="13.5">
      <c r="A70" t="str">
        <f>'協会登録'!A63&amp;" "&amp;'協会登録'!B63&amp;'協会登録'!C63</f>
        <v>55 </v>
      </c>
    </row>
    <row r="71" ht="13.5">
      <c r="A71" t="str">
        <f>'協会登録'!A64&amp;" "&amp;'協会登録'!B64&amp;'協会登録'!C64</f>
        <v>56 </v>
      </c>
    </row>
    <row r="72" ht="13.5">
      <c r="A72" t="str">
        <f>'協会登録'!A65&amp;" "&amp;'協会登録'!B65&amp;'協会登録'!C65</f>
        <v>57 </v>
      </c>
    </row>
    <row r="73" ht="13.5">
      <c r="A73" t="str">
        <f>'協会登録'!A66&amp;" "&amp;'協会登録'!B66&amp;'協会登録'!C66</f>
        <v>58 </v>
      </c>
    </row>
    <row r="74" ht="13.5">
      <c r="A74" t="str">
        <f>'協会登録'!A67&amp;" "&amp;'協会登録'!B67&amp;'協会登録'!C67</f>
        <v>59 </v>
      </c>
    </row>
    <row r="75" ht="13.5">
      <c r="A75" t="str">
        <f>'協会登録'!A68&amp;" "&amp;'協会登録'!B68&amp;'協会登録'!C68</f>
        <v>60 </v>
      </c>
    </row>
    <row r="76" ht="13.5">
      <c r="A76" t="str">
        <f>'協会登録'!A69&amp;" "&amp;'協会登録'!B69&amp;'協会登録'!C69</f>
        <v>61 </v>
      </c>
    </row>
    <row r="77" ht="13.5">
      <c r="A77" t="str">
        <f>'協会登録'!A70&amp;" "&amp;'協会登録'!B70&amp;'協会登録'!C70</f>
        <v>62 </v>
      </c>
    </row>
    <row r="78" ht="13.5">
      <c r="A78" t="str">
        <f>'協会登録'!A71&amp;" "&amp;'協会登録'!B71&amp;'協会登録'!C71</f>
        <v>63 </v>
      </c>
    </row>
    <row r="79" ht="13.5">
      <c r="A79" t="str">
        <f>'協会登録'!A72&amp;" "&amp;'協会登録'!B72&amp;'協会登録'!C72</f>
        <v>64 </v>
      </c>
    </row>
    <row r="80" ht="13.5">
      <c r="A80" t="str">
        <f>'協会登録'!A73&amp;" "&amp;'協会登録'!B73&amp;'協会登録'!C73</f>
        <v>65 </v>
      </c>
    </row>
    <row r="81" ht="13.5">
      <c r="A81" t="str">
        <f>'協会登録'!A74&amp;" "&amp;'協会登録'!B74&amp;'協会登録'!C74</f>
        <v>66 </v>
      </c>
    </row>
    <row r="82" ht="13.5">
      <c r="A82" t="str">
        <f>'協会登録'!A75&amp;" "&amp;'協会登録'!B75&amp;'協会登録'!C75</f>
        <v>67 </v>
      </c>
    </row>
    <row r="83" ht="13.5">
      <c r="A83" t="str">
        <f>'協会登録'!A76&amp;" "&amp;'協会登録'!B76&amp;'協会登録'!C76</f>
        <v>68 </v>
      </c>
    </row>
    <row r="84" ht="13.5">
      <c r="A84" t="str">
        <f>'協会登録'!A77&amp;" "&amp;'協会登録'!B77&amp;'協会登録'!C77</f>
        <v>69 </v>
      </c>
    </row>
    <row r="85" ht="13.5">
      <c r="A85" t="str">
        <f>'協会登録'!A78&amp;" "&amp;'協会登録'!B78&amp;'協会登録'!C78</f>
        <v>70 </v>
      </c>
    </row>
    <row r="86" ht="13.5">
      <c r="A86" t="str">
        <f>'協会登録'!A79&amp;" "&amp;'協会登録'!B79&amp;'協会登録'!C79</f>
        <v>71 </v>
      </c>
    </row>
    <row r="87" ht="13.5">
      <c r="A87" t="str">
        <f>'協会登録'!A80&amp;" "&amp;'協会登録'!B80&amp;'協会登録'!C80</f>
        <v>72 </v>
      </c>
    </row>
    <row r="88" ht="13.5">
      <c r="A88" t="str">
        <f>'協会登録'!A81&amp;" "&amp;'協会登録'!B81&amp;'協会登録'!C81</f>
        <v>73 </v>
      </c>
    </row>
    <row r="89" ht="13.5">
      <c r="A89" t="str">
        <f>'協会登録'!A82&amp;" "&amp;'協会登録'!B82&amp;'協会登録'!C82</f>
        <v>74 </v>
      </c>
    </row>
    <row r="90" ht="13.5">
      <c r="A90" t="str">
        <f>'協会登録'!A83&amp;" "&amp;'協会登録'!B83&amp;'協会登録'!C83</f>
        <v>75 </v>
      </c>
    </row>
    <row r="91" ht="13.5">
      <c r="A91" t="str">
        <f>'協会登録'!A84&amp;" "&amp;'協会登録'!B84&amp;'協会登録'!C84</f>
        <v>76 </v>
      </c>
    </row>
    <row r="92" ht="13.5">
      <c r="A92" t="str">
        <f>'協会登録'!A85&amp;" "&amp;'協会登録'!B85&amp;'協会登録'!C85</f>
        <v>77 </v>
      </c>
    </row>
    <row r="93" ht="13.5">
      <c r="A93" t="str">
        <f>'協会登録'!A86&amp;" "&amp;'協会登録'!B86&amp;'協会登録'!C86</f>
        <v>78 </v>
      </c>
    </row>
    <row r="94" ht="13.5">
      <c r="A94" t="str">
        <f>'協会登録'!A87&amp;" "&amp;'協会登録'!B87&amp;'協会登録'!C87</f>
        <v>79 </v>
      </c>
    </row>
    <row r="95" ht="13.5">
      <c r="A95" t="str">
        <f>'協会登録'!A88&amp;" "&amp;'協会登録'!B88&amp;'協会登録'!C88</f>
        <v>80 </v>
      </c>
    </row>
    <row r="96" ht="13.5">
      <c r="A96" t="str">
        <f>'協会登録'!A89&amp;" "&amp;'協会登録'!B89&amp;'協会登録'!C89</f>
        <v>81 </v>
      </c>
    </row>
    <row r="97" ht="13.5">
      <c r="A97" t="str">
        <f>'協会登録'!A90&amp;" "&amp;'協会登録'!B90&amp;'協会登録'!C90</f>
        <v>82 </v>
      </c>
    </row>
    <row r="98" ht="13.5">
      <c r="A98" t="str">
        <f>'協会登録'!A91&amp;" "&amp;'協会登録'!B91&amp;'協会登録'!C91</f>
        <v>83 </v>
      </c>
    </row>
    <row r="99" ht="13.5">
      <c r="A99" t="str">
        <f>'協会登録'!A92&amp;" "&amp;'協会登録'!B92&amp;'協会登録'!C92</f>
        <v>84 </v>
      </c>
    </row>
    <row r="100" ht="13.5">
      <c r="A100" t="str">
        <f>'協会登録'!A93&amp;" "&amp;'協会登録'!B93&amp;'協会登録'!C93</f>
        <v>85 </v>
      </c>
    </row>
    <row r="101" ht="13.5">
      <c r="A101" t="str">
        <f>'協会登録'!A94&amp;" "&amp;'協会登録'!B94&amp;'協会登録'!C94</f>
        <v>86 </v>
      </c>
    </row>
    <row r="102" ht="13.5">
      <c r="A102" t="str">
        <f>'協会登録'!A95&amp;" "&amp;'協会登録'!B95&amp;'協会登録'!C95</f>
        <v>87 </v>
      </c>
    </row>
    <row r="103" ht="13.5">
      <c r="A103" t="str">
        <f>'協会登録'!A96&amp;" "&amp;'協会登録'!B96&amp;'協会登録'!C96</f>
        <v>88 </v>
      </c>
    </row>
    <row r="104" ht="13.5">
      <c r="A104" t="str">
        <f>'協会登録'!A97&amp;" "&amp;'協会登録'!B97&amp;'協会登録'!C97</f>
        <v>89 </v>
      </c>
    </row>
    <row r="105" ht="13.5">
      <c r="A105" t="str">
        <f>'協会登録'!A98&amp;" "&amp;'協会登録'!B98&amp;'協会登録'!C98</f>
        <v>90 </v>
      </c>
    </row>
    <row r="106" ht="13.5">
      <c r="A106" t="str">
        <f>'協会登録'!A99&amp;" "&amp;'協会登録'!B99&amp;'協会登録'!C99</f>
        <v>91 </v>
      </c>
    </row>
    <row r="107" ht="13.5">
      <c r="A107" t="str">
        <f>'協会登録'!A100&amp;" "&amp;'協会登録'!B100&amp;'協会登録'!C100</f>
        <v>92 </v>
      </c>
    </row>
    <row r="108" ht="13.5">
      <c r="A108" t="str">
        <f>'協会登録'!A101&amp;" "&amp;'協会登録'!B101&amp;'協会登録'!C101</f>
        <v>93 </v>
      </c>
    </row>
    <row r="109" ht="13.5">
      <c r="A109" t="str">
        <f>'協会登録'!A102&amp;" "&amp;'協会登録'!B102&amp;'協会登録'!C102</f>
        <v>94 </v>
      </c>
    </row>
    <row r="110" ht="13.5">
      <c r="A110" t="str">
        <f>'協会登録'!A103&amp;" "&amp;'協会登録'!B103&amp;'協会登録'!C103</f>
        <v>95 </v>
      </c>
    </row>
    <row r="111" ht="13.5">
      <c r="A111" t="str">
        <f>'協会登録'!A104&amp;" "&amp;'協会登録'!B104&amp;'協会登録'!C104</f>
        <v>96 </v>
      </c>
    </row>
    <row r="112" ht="13.5">
      <c r="A112" t="str">
        <f>'協会登録'!A105&amp;" "&amp;'協会登録'!B105&amp;'協会登録'!C105</f>
        <v>97 </v>
      </c>
    </row>
    <row r="113" ht="13.5">
      <c r="A113" t="str">
        <f>'協会登録'!A106&amp;" "&amp;'協会登録'!B106&amp;'協会登録'!C106</f>
        <v>98 </v>
      </c>
    </row>
    <row r="114" ht="13.5">
      <c r="A114" t="str">
        <f>'協会登録'!A107&amp;" "&amp;'協会登録'!B107&amp;'協会登録'!C107</f>
        <v>99 </v>
      </c>
    </row>
    <row r="115" ht="13.5">
      <c r="A115" t="str">
        <f>'協会登録'!A108&amp;" "&amp;'協会登録'!B108&amp;'協会登録'!C108</f>
        <v>100 </v>
      </c>
    </row>
    <row r="124" ht="13.5">
      <c r="A124" t="str">
        <f>'協会登録'!A109&amp;" "&amp;'協会登録'!B109&amp;'協会登録'!C109</f>
        <v> </v>
      </c>
    </row>
    <row r="125" ht="13.5">
      <c r="A125" t="str">
        <f>'協会登録'!A110&amp;" "&amp;'協会登録'!B110&amp;'協会登録'!C110</f>
        <v> </v>
      </c>
    </row>
    <row r="126" ht="13.5">
      <c r="A126" t="str">
        <f>'協会登録'!A111&amp;" "&amp;'協会登録'!B111&amp;'協会登録'!C111</f>
        <v> </v>
      </c>
    </row>
    <row r="127" ht="13.5">
      <c r="A127" t="str">
        <f>'協会登録'!A112&amp;" "&amp;'協会登録'!B112&amp;'協会登録'!C112</f>
        <v> </v>
      </c>
    </row>
  </sheetData>
  <sheetProtection/>
  <mergeCells count="13">
    <mergeCell ref="F9:G9"/>
    <mergeCell ref="F11:G11"/>
    <mergeCell ref="F12:G12"/>
    <mergeCell ref="E15:F15"/>
    <mergeCell ref="G15:H15"/>
    <mergeCell ref="F10:G10"/>
    <mergeCell ref="G50:I50"/>
    <mergeCell ref="D3:E3"/>
    <mergeCell ref="F5:G5"/>
    <mergeCell ref="F6:H6"/>
    <mergeCell ref="F7:G7"/>
    <mergeCell ref="F13:G13"/>
    <mergeCell ref="F8:G8"/>
  </mergeCells>
  <printOptions/>
  <pageMargins left="0.7874015748031497" right="0.7874015748031497" top="0.984251968503937" bottom="0.984251968503937" header="0.5118110236220472" footer="0.5118110236220472"/>
  <pageSetup fitToHeight="1" fitToWidth="1" horizontalDpi="600" verticalDpi="600" orientation="portrait" paperSize="9" scale="93"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N126"/>
  <sheetViews>
    <sheetView showZeros="0" zoomScalePageLayoutView="0" workbookViewId="0" topLeftCell="A25">
      <selection activeCell="D2" sqref="D2"/>
    </sheetView>
  </sheetViews>
  <sheetFormatPr defaultColWidth="9.00390625" defaultRowHeight="13.5"/>
  <cols>
    <col min="1" max="1" width="14.00390625" style="0" customWidth="1"/>
    <col min="2" max="2" width="8.00390625" style="0" customWidth="1"/>
    <col min="4" max="4" width="4.00390625" style="0" customWidth="1"/>
    <col min="5" max="5" width="7.75390625" style="0" customWidth="1"/>
    <col min="6" max="6" width="8.25390625" style="0" customWidth="1"/>
    <col min="7" max="7" width="7.75390625" style="0" customWidth="1"/>
    <col min="8" max="8" width="8.50390625" style="0" customWidth="1"/>
    <col min="9" max="9" width="8.00390625" style="0" customWidth="1"/>
    <col min="10" max="10" width="8.125" style="0" customWidth="1"/>
    <col min="12" max="12" width="8.00390625" style="0" customWidth="1"/>
    <col min="13" max="13" width="8.25390625" style="0" customWidth="1"/>
  </cols>
  <sheetData>
    <row r="1" spans="4:14" ht="29.25" customHeight="1">
      <c r="D1" s="11" t="s">
        <v>273</v>
      </c>
      <c r="E1" s="10"/>
      <c r="F1" s="10"/>
      <c r="G1" s="10"/>
      <c r="H1" s="10"/>
      <c r="I1" s="10"/>
      <c r="J1" s="10"/>
      <c r="K1" s="10"/>
      <c r="L1" s="10"/>
      <c r="M1" s="13"/>
      <c r="N1" s="13"/>
    </row>
    <row r="2" ht="7.5" customHeight="1" thickBot="1"/>
    <row r="3" spans="4:5" ht="30" customHeight="1" thickBot="1">
      <c r="D3" s="91" t="str">
        <f>'協会登録'!E3&amp;"子"</f>
        <v>子</v>
      </c>
      <c r="E3" s="92"/>
    </row>
    <row r="5" spans="5:12" ht="13.5">
      <c r="E5" s="8" t="s">
        <v>170</v>
      </c>
      <c r="F5" s="87">
        <f>'協会登録'!B3</f>
        <v>0</v>
      </c>
      <c r="G5" s="87"/>
      <c r="H5" s="8"/>
      <c r="I5" s="8"/>
      <c r="J5" s="8"/>
      <c r="K5" s="8"/>
      <c r="L5" s="8"/>
    </row>
    <row r="6" spans="5:12" ht="14.25">
      <c r="E6" s="8" t="s">
        <v>197</v>
      </c>
      <c r="F6" s="85">
        <f>'協会登録'!H3</f>
        <v>0</v>
      </c>
      <c r="G6" s="86"/>
      <c r="H6" s="86"/>
      <c r="I6" s="8"/>
      <c r="J6" s="12"/>
      <c r="K6" s="8"/>
      <c r="L6" s="8"/>
    </row>
    <row r="7" spans="5:12" ht="13.5">
      <c r="E7" s="8" t="s">
        <v>198</v>
      </c>
      <c r="F7" s="97">
        <f>'協会登録'!N3</f>
        <v>0</v>
      </c>
      <c r="G7" s="98"/>
      <c r="H7" s="8"/>
      <c r="I7" s="8"/>
      <c r="J7" s="8"/>
      <c r="K7" s="8"/>
      <c r="L7" s="8"/>
    </row>
    <row r="8" spans="5:12" ht="13.5">
      <c r="E8" s="8" t="s">
        <v>204</v>
      </c>
      <c r="F8" s="99">
        <f>'協会登録'!P3</f>
        <v>0</v>
      </c>
      <c r="G8" s="88"/>
      <c r="H8" s="8"/>
      <c r="I8" s="8"/>
      <c r="J8" s="8"/>
      <c r="K8" s="8"/>
      <c r="L8" s="8"/>
    </row>
    <row r="9" spans="5:12" ht="13.5">
      <c r="E9" s="19" t="s">
        <v>196</v>
      </c>
      <c r="F9" s="87"/>
      <c r="G9" s="87"/>
      <c r="H9" s="60" t="s">
        <v>266</v>
      </c>
      <c r="I9" s="8"/>
      <c r="J9" s="8"/>
      <c r="K9" s="8"/>
      <c r="L9" s="8"/>
    </row>
    <row r="10" spans="5:12" ht="13.5">
      <c r="E10" s="8" t="s">
        <v>199</v>
      </c>
      <c r="F10" s="88">
        <f>'協会登録'!B6</f>
        <v>0</v>
      </c>
      <c r="G10" s="88"/>
      <c r="H10" s="8" t="s">
        <v>203</v>
      </c>
      <c r="I10" s="8"/>
      <c r="J10" s="8"/>
      <c r="K10" s="8"/>
      <c r="L10" s="8"/>
    </row>
    <row r="11" spans="5:12" ht="13.5">
      <c r="E11" s="8" t="s">
        <v>200</v>
      </c>
      <c r="F11" s="87"/>
      <c r="G11" s="87"/>
      <c r="H11" s="8" t="s">
        <v>203</v>
      </c>
      <c r="I11" s="8"/>
      <c r="J11" s="8"/>
      <c r="K11" s="8"/>
      <c r="L11" s="8"/>
    </row>
    <row r="12" spans="5:12" ht="13.5">
      <c r="E12" s="9" t="s">
        <v>201</v>
      </c>
      <c r="F12" s="87"/>
      <c r="G12" s="87"/>
      <c r="H12" s="8"/>
      <c r="I12" s="8"/>
      <c r="J12" s="8"/>
      <c r="K12" s="8"/>
      <c r="L12" s="8"/>
    </row>
    <row r="13" spans="5:12" ht="13.5">
      <c r="E13" s="8" t="s">
        <v>202</v>
      </c>
      <c r="F13" s="87"/>
      <c r="G13" s="87"/>
      <c r="H13" s="8"/>
      <c r="I13" s="8"/>
      <c r="J13" s="8"/>
      <c r="K13" s="8"/>
      <c r="L13" s="8"/>
    </row>
    <row r="14" spans="4:14" ht="13.5">
      <c r="D14" s="8"/>
      <c r="E14" s="8"/>
      <c r="F14" s="8"/>
      <c r="G14" s="8"/>
      <c r="H14" s="8"/>
      <c r="I14" s="8"/>
      <c r="J14" s="8"/>
      <c r="K14" s="8"/>
      <c r="L14" s="8"/>
      <c r="M14" s="8"/>
      <c r="N14" s="8"/>
    </row>
    <row r="15" spans="1:14" ht="26.25" customHeight="1" thickBot="1">
      <c r="A15" s="25" t="s">
        <v>225</v>
      </c>
      <c r="B15" s="26" t="s">
        <v>224</v>
      </c>
      <c r="D15" s="14" t="s">
        <v>205</v>
      </c>
      <c r="E15" s="95" t="s">
        <v>223</v>
      </c>
      <c r="F15" s="96"/>
      <c r="G15" s="93" t="s">
        <v>219</v>
      </c>
      <c r="H15" s="94"/>
      <c r="I15" s="23" t="s">
        <v>222</v>
      </c>
      <c r="J15" s="20" t="s">
        <v>239</v>
      </c>
      <c r="K15" s="36" t="s">
        <v>240</v>
      </c>
      <c r="L15" s="17" t="s">
        <v>194</v>
      </c>
      <c r="M15" s="18" t="s">
        <v>209</v>
      </c>
      <c r="N15" s="17" t="s">
        <v>195</v>
      </c>
    </row>
    <row r="16" spans="1:14" ht="16.5" customHeight="1" thickBot="1">
      <c r="A16" t="str">
        <f>'協会登録'!A9&amp;" "&amp;'協会登録'!B9&amp;'協会登録'!C9</f>
        <v>1 </v>
      </c>
      <c r="B16" s="24"/>
      <c r="D16" s="14">
        <v>1</v>
      </c>
      <c r="E16" s="14">
        <f>IF(B16&gt;0,VLOOKUP($B$16,'協会登録'!$A$9:$AK$115,2),"")</f>
      </c>
      <c r="F16" s="14">
        <f>IF(B16&gt;0,VLOOKUP($B$16,'協会登録'!$A$9:$AK$115,3),"")</f>
      </c>
      <c r="G16" s="52">
        <f>IF(B16&gt;0,VLOOKUP($B$16,'協会登録'!$A$9:$AK$115,4),"")</f>
      </c>
      <c r="H16" s="54">
        <f>IF(B16&gt;0,VLOOKUP($B16,'協会登録'!$A$9:$AK$115,5),"")</f>
      </c>
      <c r="I16" s="21"/>
      <c r="J16" s="14"/>
      <c r="K16" s="14"/>
      <c r="L16" s="14">
        <f>IF(B16&gt;0,VLOOKUP($B$16,'協会登録'!$A$9:$AK$115,9),"")</f>
      </c>
      <c r="M16" s="14"/>
      <c r="N16" s="14">
        <f>IF(B16&gt;0,VLOOKUP($B$16,'協会登録'!$A$9:$AK$115,10),"")</f>
      </c>
    </row>
    <row r="17" spans="1:14" ht="16.5" customHeight="1" thickBot="1">
      <c r="A17" t="str">
        <f>'協会登録'!A10&amp;" "&amp;'協会登録'!B10&amp;'協会登録'!C10</f>
        <v>2 </v>
      </c>
      <c r="B17" s="24"/>
      <c r="D17" s="14">
        <v>2</v>
      </c>
      <c r="E17" s="28">
        <f>IF(B17&gt;0,VLOOKUP($B$17,'協会登録'!$A$9:$AK$115,2),"")</f>
      </c>
      <c r="F17" s="14">
        <f>IF(B17&gt;0,VLOOKUP($B$17,'協会登録'!$A$9:$AK$115,3),"")</f>
      </c>
      <c r="G17" s="52">
        <f>IF(B17&gt;0,VLOOKUP($B$17,'協会登録'!$A$9:$AK$115,4),"")</f>
      </c>
      <c r="H17" s="54">
        <f>IF(B17&gt;0,VLOOKUP($B17,'協会登録'!$A$9:$AK$115,5),"")</f>
      </c>
      <c r="I17" s="21"/>
      <c r="J17" s="14"/>
      <c r="K17" s="14"/>
      <c r="L17" s="14">
        <f>IF(B17&gt;0,VLOOKUP($B$17,'協会登録'!$A$9:$AK$115,9),"")</f>
      </c>
      <c r="M17" s="14"/>
      <c r="N17" s="14">
        <f>IF(B17&gt;0,VLOOKUP($B$17,'協会登録'!$A$9:$AK$115,10),"")</f>
      </c>
    </row>
    <row r="18" spans="1:14" ht="16.5" customHeight="1" thickBot="1">
      <c r="A18" t="str">
        <f>'協会登録'!A11&amp;" "&amp;'協会登録'!B11&amp;'協会登録'!C11</f>
        <v>3 </v>
      </c>
      <c r="B18" s="24"/>
      <c r="D18" s="14">
        <v>3</v>
      </c>
      <c r="E18" s="28">
        <f>IF(B18&gt;0,VLOOKUP($B$18,'協会登録'!$A$9:$AK$115,2),"")</f>
      </c>
      <c r="F18" s="14">
        <f>IF(B18&gt;0,VLOOKUP($B$18,'協会登録'!$A$9:$AK$115,3),"")</f>
      </c>
      <c r="G18" s="53">
        <f>IF(B18&gt;0,VLOOKUP($B$18,'協会登録'!$A$9:$AK$115,4),"")</f>
      </c>
      <c r="H18" s="54">
        <f>IF(B18&gt;0,VLOOKUP($B18,'協会登録'!$A$9:$AK$115,5),"")</f>
      </c>
      <c r="I18" s="21"/>
      <c r="J18" s="14"/>
      <c r="K18" s="14"/>
      <c r="L18" s="14">
        <f>IF(B18&gt;0,VLOOKUP($B$18,'協会登録'!$A$9:$AK$115,9),"")</f>
      </c>
      <c r="M18" s="14"/>
      <c r="N18" s="14">
        <f>IF(B18&gt;0,VLOOKUP($B$18,'協会登録'!$A$9:$AK$115,10),"")</f>
      </c>
    </row>
    <row r="19" spans="1:14" ht="16.5" customHeight="1" thickBot="1">
      <c r="A19" t="str">
        <f>'協会登録'!A12&amp;" "&amp;'協会登録'!B12&amp;'協会登録'!C12</f>
        <v>4 </v>
      </c>
      <c r="B19" s="24"/>
      <c r="D19" s="14">
        <v>4</v>
      </c>
      <c r="E19" s="14">
        <f>IF(B19&gt;0,VLOOKUP($B$19,'協会登録'!$A$9:$AK$115,2),"")</f>
      </c>
      <c r="F19" s="14">
        <f>IF(B19&gt;0,VLOOKUP($B$19,'協会登録'!$A$9:$AK$115,3),"")</f>
      </c>
      <c r="G19" s="53">
        <f>IF(B19&gt;0,VLOOKUP($B$19,'協会登録'!$A$9:$AK$115,4),"")</f>
      </c>
      <c r="H19" s="54">
        <f>IF(B19&gt;0,VLOOKUP($B19,'協会登録'!$A$9:$AK$115,5),"")</f>
      </c>
      <c r="I19" s="21"/>
      <c r="J19" s="14"/>
      <c r="K19" s="14"/>
      <c r="L19" s="14">
        <f>IF(B19&gt;0,VLOOKUP($B$19,'協会登録'!$A$9:$AK$115,9),"")</f>
      </c>
      <c r="M19" s="14"/>
      <c r="N19" s="14">
        <f>IF(B19&gt;0,VLOOKUP($B$19,'協会登録'!$A$9:$AK$115,10),"")</f>
      </c>
    </row>
    <row r="20" spans="1:14" ht="16.5" customHeight="1" thickBot="1">
      <c r="A20" t="str">
        <f>'協会登録'!A13&amp;" "&amp;'協会登録'!B13&amp;'協会登録'!C13</f>
        <v>5 </v>
      </c>
      <c r="B20" s="24"/>
      <c r="D20" s="14">
        <v>5</v>
      </c>
      <c r="E20" s="14">
        <f>IF(B20&gt;0,VLOOKUP($B$20,'協会登録'!$A$9:$AK$115,2),"")</f>
      </c>
      <c r="F20" s="14">
        <f>IF(B20&gt;0,VLOOKUP($B$20,'協会登録'!$A$9:$AK$115,3),"")</f>
      </c>
      <c r="G20" s="53">
        <f>IF(B20&gt;0,VLOOKUP($B$20,'協会登録'!$A$9:$AK$115,4),"")</f>
      </c>
      <c r="H20" s="54">
        <f>IF(B20&gt;0,VLOOKUP($B20,'協会登録'!$A$9:$AK$115,5),"")</f>
      </c>
      <c r="I20" s="21"/>
      <c r="J20" s="14"/>
      <c r="K20" s="14"/>
      <c r="L20" s="14">
        <f>IF(B20&gt;0,VLOOKUP($B$20,'協会登録'!$A$9:$AK$115,9),"")</f>
      </c>
      <c r="M20" s="14"/>
      <c r="N20" s="14">
        <f>IF(B20&gt;0,VLOOKUP($B$20,'協会登録'!$A$9:$AK$115,10),"")</f>
      </c>
    </row>
    <row r="21" spans="1:14" ht="16.5" customHeight="1" thickBot="1">
      <c r="A21" t="str">
        <f>'協会登録'!A14&amp;" "&amp;'協会登録'!B14&amp;'協会登録'!C14</f>
        <v>6 </v>
      </c>
      <c r="B21" s="24"/>
      <c r="D21" s="14">
        <v>6</v>
      </c>
      <c r="E21" s="14">
        <f>IF(B21&gt;0,VLOOKUP($B$21,'協会登録'!$A$9:$AK$115,2),"")</f>
      </c>
      <c r="F21" s="14">
        <f>IF(B21&gt;0,VLOOKUP($B$21,'協会登録'!$A$9:$AK$115,3),"")</f>
      </c>
      <c r="G21" s="53">
        <f>IF(B21&gt;0,VLOOKUP($B$21,'協会登録'!$A$9:$AK$115,4),"")</f>
      </c>
      <c r="H21" s="54">
        <f>IF(B21&gt;0,VLOOKUP($B21,'協会登録'!$A$9:$AK$115,5),"")</f>
      </c>
      <c r="I21" s="21"/>
      <c r="J21" s="14"/>
      <c r="K21" s="14"/>
      <c r="L21" s="14">
        <f>IF(B21&gt;0,VLOOKUP($B$21,'協会登録'!$A$9:$AK$115,9),"")</f>
      </c>
      <c r="M21" s="14"/>
      <c r="N21" s="14">
        <f>IF(B21&gt;0,VLOOKUP($B$21,'協会登録'!$A$9:$AK$115,10),"")</f>
      </c>
    </row>
    <row r="22" spans="1:14" ht="16.5" customHeight="1" thickBot="1">
      <c r="A22" t="str">
        <f>'協会登録'!A15&amp;" "&amp;'協会登録'!B15&amp;'協会登録'!C15</f>
        <v>7 </v>
      </c>
      <c r="B22" s="24"/>
      <c r="D22" s="14">
        <v>7</v>
      </c>
      <c r="E22" s="14">
        <f>IF(B22&gt;0,VLOOKUP($B$22,'協会登録'!$A$9:$AK$115,2),"")</f>
      </c>
      <c r="F22" s="14">
        <f>IF(B22&gt;0,VLOOKUP($B$22,'協会登録'!$A$9:$AK$115,3),"")</f>
      </c>
      <c r="G22" s="53">
        <f>IF(B22&gt;0,VLOOKUP($B$22,'協会登録'!$A$9:$AK$115,4),"")</f>
      </c>
      <c r="H22" s="54">
        <f>IF(B22&gt;0,VLOOKUP($B22,'協会登録'!$A$9:$AK$115,5),"")</f>
      </c>
      <c r="I22" s="21"/>
      <c r="J22" s="14"/>
      <c r="K22" s="14"/>
      <c r="L22" s="14">
        <f>IF(B22&gt;0,VLOOKUP($B$22,'協会登録'!$A$9:$AK$115,9),"")</f>
      </c>
      <c r="M22" s="14"/>
      <c r="N22" s="14">
        <f>IF(B22&gt;0,VLOOKUP($B$22,'協会登録'!$A$9:$AK$115,10),"")</f>
      </c>
    </row>
    <row r="23" spans="1:14" ht="16.5" customHeight="1" thickBot="1">
      <c r="A23" t="str">
        <f>'協会登録'!A16&amp;" "&amp;'協会登録'!B16&amp;'協会登録'!C16</f>
        <v>8 </v>
      </c>
      <c r="B23" s="24"/>
      <c r="D23" s="14">
        <v>8</v>
      </c>
      <c r="E23" s="14">
        <f>IF(B23&gt;0,VLOOKUP($B$23,'協会登録'!$A$9:$AK$115,2),"")</f>
      </c>
      <c r="F23" s="14">
        <f>IF(B23&gt;0,VLOOKUP($B$23,'協会登録'!$A$9:$AK$115,3),"")</f>
      </c>
      <c r="G23" s="53">
        <f>IF(B23&gt;0,VLOOKUP($B$23,'協会登録'!$A$9:$AK$115,4),"")</f>
      </c>
      <c r="H23" s="54">
        <f>IF(B23&gt;0,VLOOKUP($B23,'協会登録'!$A$9:$AK$115,5),"")</f>
      </c>
      <c r="I23" s="21"/>
      <c r="J23" s="14"/>
      <c r="K23" s="14"/>
      <c r="L23" s="14">
        <f>IF(B23&gt;0,VLOOKUP($B$23,'協会登録'!$A$9:$AK$115,9),"")</f>
      </c>
      <c r="M23" s="14"/>
      <c r="N23" s="14">
        <f>IF(B23&gt;0,VLOOKUP($B$23,'協会登録'!$A$9:$AK$115,10),"")</f>
      </c>
    </row>
    <row r="24" spans="1:14" ht="16.5" customHeight="1" thickBot="1">
      <c r="A24" t="str">
        <f>'協会登録'!A17&amp;" "&amp;'協会登録'!B17&amp;'協会登録'!C17</f>
        <v>9 </v>
      </c>
      <c r="B24" s="24"/>
      <c r="D24" s="14">
        <v>9</v>
      </c>
      <c r="E24" s="14">
        <f>IF(B24&gt;0,VLOOKUP($B$24,'協会登録'!$A$9:$AK$115,2),"")</f>
      </c>
      <c r="F24" s="14">
        <f>IF(B24&gt;0,VLOOKUP($B$24,'協会登録'!$A$9:$AK$115,3),"")</f>
      </c>
      <c r="G24" s="53">
        <f>IF(B24&gt;0,VLOOKUP($B$24,'協会登録'!$A$9:$AK$115,4),"")</f>
      </c>
      <c r="H24" s="54">
        <f>IF(B24&gt;0,VLOOKUP($B24,'協会登録'!$A$9:$AK$115,5),"")</f>
      </c>
      <c r="I24" s="21"/>
      <c r="J24" s="14"/>
      <c r="K24" s="14"/>
      <c r="L24" s="14">
        <f>IF(B24&gt;0,VLOOKUP($B$24,'協会登録'!$A$9:$AK$115,9),"")</f>
      </c>
      <c r="M24" s="14"/>
      <c r="N24" s="14">
        <f>IF(B24&gt;0,VLOOKUP($B$24,'協会登録'!$A$9:$AK$115,10),"")</f>
      </c>
    </row>
    <row r="25" spans="1:14" ht="16.5" customHeight="1" thickBot="1">
      <c r="A25" t="str">
        <f>'協会登録'!A18&amp;" "&amp;'協会登録'!B18&amp;'協会登録'!C18</f>
        <v>10 </v>
      </c>
      <c r="B25" s="24"/>
      <c r="D25" s="14">
        <v>10</v>
      </c>
      <c r="E25" s="14">
        <f>IF(B25&gt;0,VLOOKUP($B$25,'協会登録'!$A$9:$AK$115,2),"")</f>
      </c>
      <c r="F25" s="14">
        <f>IF(B25&gt;0,VLOOKUP($B$25,'協会登録'!$A$9:$AK$115,3),"")</f>
      </c>
      <c r="G25" s="53">
        <f>IF(B25&gt;0,VLOOKUP($B$25,'協会登録'!$A$9:$AK$115,4),"")</f>
      </c>
      <c r="H25" s="54">
        <f>IF(B25&gt;0,VLOOKUP($B25,'協会登録'!$A$9:$AK$115,5),"")</f>
      </c>
      <c r="I25" s="21"/>
      <c r="J25" s="14"/>
      <c r="K25" s="14"/>
      <c r="L25" s="14">
        <f>IF(B25&gt;0,VLOOKUP($B$25,'協会登録'!$A$9:$AK$115,9),"")</f>
      </c>
      <c r="M25" s="14"/>
      <c r="N25" s="14">
        <f>IF(B25&gt;0,VLOOKUP($B$25,'協会登録'!$A$9:$AK$115,10),"")</f>
      </c>
    </row>
    <row r="26" spans="1:14" ht="16.5" customHeight="1" thickBot="1">
      <c r="A26" t="str">
        <f>'協会登録'!A19&amp;" "&amp;'協会登録'!B19&amp;'協会登録'!C19</f>
        <v>11 </v>
      </c>
      <c r="B26" s="24"/>
      <c r="D26" s="14">
        <v>11</v>
      </c>
      <c r="E26" s="14">
        <f>IF(B26&gt;0,VLOOKUP($B$26,'協会登録'!$A$9:$AK$115,2),"")</f>
      </c>
      <c r="F26" s="14">
        <f>IF(B26&gt;0,VLOOKUP($B$26,'協会登録'!$A$9:$AK$115,3),"")</f>
      </c>
      <c r="G26" s="53">
        <f>IF(B26&gt;0,VLOOKUP($B$26,'協会登録'!$A$9:$AK$115,4),"")</f>
      </c>
      <c r="H26" s="54">
        <f>IF(B26&gt;0,VLOOKUP($B26,'協会登録'!$A$9:$AK$115,5),"")</f>
      </c>
      <c r="I26" s="21"/>
      <c r="J26" s="14"/>
      <c r="K26" s="14"/>
      <c r="L26" s="14">
        <f>IF(B26&gt;0,VLOOKUP($B$26,'協会登録'!$A$9:$AK$115,9),"")</f>
      </c>
      <c r="M26" s="14"/>
      <c r="N26" s="14">
        <f>IF(B26&gt;0,VLOOKUP($B$26,'協会登録'!$A$9:$AK$115,10),"")</f>
      </c>
    </row>
    <row r="27" spans="1:14" ht="16.5" customHeight="1" thickBot="1">
      <c r="A27" t="str">
        <f>'協会登録'!A20&amp;" "&amp;'協会登録'!B20&amp;'協会登録'!C20</f>
        <v>12 </v>
      </c>
      <c r="B27" s="24"/>
      <c r="D27" s="14">
        <v>12</v>
      </c>
      <c r="E27" s="14">
        <f>IF(B27&gt;0,VLOOKUP($B$27,'協会登録'!$A$9:$AK$115,2),"")</f>
      </c>
      <c r="F27" s="14">
        <f>IF(B27&gt;0,VLOOKUP($B$27,'協会登録'!$A$9:$AK$115,3),"")</f>
      </c>
      <c r="G27" s="53">
        <f>IF(B27&gt;0,VLOOKUP($B$27,'協会登録'!$A$9:$AK$115,4),"")</f>
      </c>
      <c r="H27" s="54">
        <f>IF(B27&gt;0,VLOOKUP($B27,'協会登録'!$A$9:$AK$115,5),"")</f>
      </c>
      <c r="I27" s="21"/>
      <c r="J27" s="14"/>
      <c r="K27" s="14"/>
      <c r="L27" s="14">
        <f>IF(B27&gt;0,VLOOKUP($B$27,'協会登録'!$A$9:$AK$115,9),"")</f>
      </c>
      <c r="M27" s="14"/>
      <c r="N27" s="14">
        <f>IF(B27&gt;0,VLOOKUP($B$27,'協会登録'!$A$9:$AK$115,10),"")</f>
      </c>
    </row>
    <row r="28" spans="1:14" ht="16.5" customHeight="1" thickBot="1">
      <c r="A28" t="str">
        <f>'協会登録'!A21&amp;" "&amp;'協会登録'!B21&amp;'協会登録'!C21</f>
        <v>13 </v>
      </c>
      <c r="B28" s="24"/>
      <c r="D28" s="14">
        <v>13</v>
      </c>
      <c r="E28" s="14">
        <f>IF(B28&gt;0,VLOOKUP($B$28,'協会登録'!$A$9:$AK$115,2),"")</f>
      </c>
      <c r="F28" s="14">
        <f>IF(B28&gt;0,VLOOKUP($B$28,'協会登録'!$A$9:$AK$115,3),"")</f>
      </c>
      <c r="G28" s="53">
        <f>IF(B28&gt;0,VLOOKUP($B$28,'協会登録'!$A$9:$AK$115,4),"")</f>
      </c>
      <c r="H28" s="54">
        <f>IF(B28&gt;0,VLOOKUP($B28,'協会登録'!$A$9:$AK$115,5),"")</f>
      </c>
      <c r="I28" s="21"/>
      <c r="J28" s="14"/>
      <c r="K28" s="14"/>
      <c r="L28" s="14">
        <f>IF(B28&gt;0,VLOOKUP($B$28,'協会登録'!$A$9:$AK$115,9),"")</f>
      </c>
      <c r="M28" s="14"/>
      <c r="N28" s="14">
        <f>IF(B28&gt;0,VLOOKUP($B$28,'協会登録'!$A$9:$AK$115,10),"")</f>
      </c>
    </row>
    <row r="29" spans="1:14" ht="16.5" customHeight="1" thickBot="1">
      <c r="A29" t="str">
        <f>'協会登録'!A22&amp;" "&amp;'協会登録'!B22&amp;'協会登録'!C22</f>
        <v>14 </v>
      </c>
      <c r="B29" s="24"/>
      <c r="D29" s="14">
        <v>14</v>
      </c>
      <c r="E29" s="14">
        <f>IF(B29&gt;0,VLOOKUP($B$29,'協会登録'!$A$9:$AK$115,2),"")</f>
      </c>
      <c r="F29" s="14">
        <f>IF(B29&gt;0,VLOOKUP($B$29,'協会登録'!$A$9:$AK$115,3),"")</f>
      </c>
      <c r="G29" s="53">
        <f>IF(B29&gt;0,VLOOKUP($B$29,'協会登録'!$A$9:$AK$115,4),"")</f>
      </c>
      <c r="H29" s="54">
        <f>IF(B29&gt;0,VLOOKUP($B29,'協会登録'!$A$9:$AK$115,5),"")</f>
      </c>
      <c r="I29" s="21"/>
      <c r="J29" s="14"/>
      <c r="K29" s="14"/>
      <c r="L29" s="14">
        <f>IF(B29&gt;0,VLOOKUP($B$29,'協会登録'!$A$9:$AK$115,9),"")</f>
      </c>
      <c r="M29" s="14"/>
      <c r="N29" s="14">
        <f>IF(B29&gt;0,VLOOKUP($B$29,'協会登録'!$A$9:$AK$115,10),"")</f>
      </c>
    </row>
    <row r="30" spans="1:14" ht="16.5" customHeight="1" thickBot="1">
      <c r="A30" t="str">
        <f>'協会登録'!A23&amp;" "&amp;'協会登録'!B23&amp;'協会登録'!C23</f>
        <v>15 </v>
      </c>
      <c r="B30" s="24"/>
      <c r="D30" s="14">
        <v>15</v>
      </c>
      <c r="E30" s="14">
        <f>IF(B30&gt;0,VLOOKUP($B$30,'協会登録'!$A$9:$AK$115,2),"")</f>
      </c>
      <c r="F30" s="14">
        <f>IF(B30&gt;0,VLOOKUP($B$30,'協会登録'!$A$9:$AK$115,3),"")</f>
      </c>
      <c r="G30" s="53">
        <f>IF(B30&gt;0,VLOOKUP($B$30,'協会登録'!$A$9:$AK$115,4),"")</f>
      </c>
      <c r="H30" s="54">
        <f>IF(B30&gt;0,VLOOKUP($B30,'協会登録'!$A$9:$AK$115,5),"")</f>
      </c>
      <c r="I30" s="21"/>
      <c r="J30" s="14"/>
      <c r="K30" s="14"/>
      <c r="L30" s="14">
        <f>IF(B30&gt;0,VLOOKUP($B$30,'協会登録'!$A$9:$AK$115,9),"")</f>
      </c>
      <c r="M30" s="14"/>
      <c r="N30" s="14">
        <f>IF(B30&gt;0,VLOOKUP($B$30,'協会登録'!$A$9:$AK$115,10),"")</f>
      </c>
    </row>
    <row r="31" spans="1:14" ht="16.5" customHeight="1" thickBot="1">
      <c r="A31" t="str">
        <f>'協会登録'!A24&amp;" "&amp;'協会登録'!B24&amp;'協会登録'!C24</f>
        <v>16 </v>
      </c>
      <c r="B31" s="24"/>
      <c r="D31" s="14">
        <v>16</v>
      </c>
      <c r="E31" s="14">
        <f>IF(B31&gt;0,VLOOKUP($B$30,'協会登録'!$A$9:$AK$115,2),"")</f>
      </c>
      <c r="F31" s="14">
        <f>IF(B31&gt;0,VLOOKUP($B$30,'協会登録'!$A$9:$AK$115,3),"")</f>
      </c>
      <c r="G31" s="53">
        <f>IF(B31&gt;0,VLOOKUP($B$30,'協会登録'!$A$9:$AK$115,4),"")</f>
      </c>
      <c r="H31" s="54">
        <f>IF(B31&gt;0,VLOOKUP($B31,'協会登録'!$A$9:$AK$115,5),"")</f>
      </c>
      <c r="I31" s="21"/>
      <c r="J31" s="14"/>
      <c r="K31" s="14"/>
      <c r="L31" s="14">
        <f>IF(B31&gt;0,VLOOKUP($B$30,'協会登録'!$A$9:$AK$115,9),"")</f>
      </c>
      <c r="M31" s="14"/>
      <c r="N31" s="14">
        <f>IF(B31&gt;0,VLOOKUP($B$30,'協会登録'!$A$9:$AK$115,10),"")</f>
      </c>
    </row>
    <row r="32" spans="1:14" ht="16.5" customHeight="1" thickBot="1">
      <c r="A32" t="str">
        <f>'協会登録'!A25&amp;" "&amp;'協会登録'!B25&amp;'協会登録'!C25</f>
        <v>17 </v>
      </c>
      <c r="B32" s="24"/>
      <c r="D32" s="14">
        <v>17</v>
      </c>
      <c r="E32" s="14">
        <f>IF(B32&gt;0,VLOOKUP($B$30,'協会登録'!$A$9:$AK$115,2),"")</f>
      </c>
      <c r="F32" s="14">
        <f>IF(B32&gt;0,VLOOKUP($B$30,'協会登録'!$A$9:$AK$115,3),"")</f>
      </c>
      <c r="G32" s="53">
        <f>IF(B32&gt;0,VLOOKUP($B$30,'協会登録'!$A$9:$AK$115,4),"")</f>
      </c>
      <c r="H32" s="54">
        <f>IF(B32&gt;0,VLOOKUP($B32,'協会登録'!$A$9:$AK$115,5),"")</f>
      </c>
      <c r="I32" s="21"/>
      <c r="J32" s="14"/>
      <c r="K32" s="14"/>
      <c r="L32" s="14">
        <f>IF(B32&gt;0,VLOOKUP($B$30,'協会登録'!$A$9:$AK$115,9),"")</f>
      </c>
      <c r="M32" s="14"/>
      <c r="N32" s="14">
        <f>IF(B32&gt;0,VLOOKUP($B$30,'協会登録'!$A$9:$AK$115,10),"")</f>
      </c>
    </row>
    <row r="33" spans="1:14" ht="16.5" customHeight="1" thickBot="1">
      <c r="A33" t="str">
        <f>'協会登録'!A26&amp;" "&amp;'協会登録'!B26&amp;'協会登録'!C26</f>
        <v>18 </v>
      </c>
      <c r="B33" s="24"/>
      <c r="D33" s="14">
        <v>18</v>
      </c>
      <c r="E33" s="14">
        <f>IF(B33&gt;0,VLOOKUP($B$30,'協会登録'!$A$9:$AK$115,2),"")</f>
      </c>
      <c r="F33" s="14">
        <f>IF(B33&gt;0,VLOOKUP($B$30,'協会登録'!$A$9:$AK$115,3),"")</f>
      </c>
      <c r="G33" s="53">
        <f>IF(B33&gt;0,VLOOKUP($B$30,'協会登録'!$A$9:$AK$115,4),"")</f>
      </c>
      <c r="H33" s="54">
        <f>IF(B33&gt;0,VLOOKUP($B33,'協会登録'!$A$9:$AK$115,5),"")</f>
      </c>
      <c r="I33" s="21"/>
      <c r="J33" s="14"/>
      <c r="K33" s="14"/>
      <c r="L33" s="14">
        <f>IF(B33&gt;0,VLOOKUP($B$30,'協会登録'!$A$9:$AK$115,9),"")</f>
      </c>
      <c r="M33" s="14"/>
      <c r="N33" s="14">
        <f>IF(B33&gt;0,VLOOKUP($B$30,'協会登録'!$A$9:$AK$115,10),"")</f>
      </c>
    </row>
    <row r="34" spans="1:14" ht="16.5" customHeight="1" thickBot="1">
      <c r="A34" t="str">
        <f>'協会登録'!A27&amp;" "&amp;'協会登録'!B27&amp;'協会登録'!C27</f>
        <v>19 </v>
      </c>
      <c r="B34" s="24"/>
      <c r="D34" s="14">
        <v>19</v>
      </c>
      <c r="E34" s="14">
        <f>IF(B34&gt;0,VLOOKUP($B$30,'協会登録'!$A$9:$AK$115,2),"")</f>
      </c>
      <c r="F34" s="14">
        <f>IF(B34&gt;0,VLOOKUP($B$30,'協会登録'!$A$9:$AK$115,3),"")</f>
      </c>
      <c r="G34" s="53">
        <f>IF(B34&gt;0,VLOOKUP($B$30,'協会登録'!$A$9:$AK$115,4),"")</f>
      </c>
      <c r="H34" s="54">
        <f>IF(B34&gt;0,VLOOKUP($B34,'協会登録'!$A$9:$AK$115,5),"")</f>
      </c>
      <c r="I34" s="21"/>
      <c r="J34" s="14"/>
      <c r="K34" s="14"/>
      <c r="L34" s="14">
        <f>IF(B34&gt;0,VLOOKUP($B$30,'協会登録'!$A$9:$AK$115,9),"")</f>
      </c>
      <c r="M34" s="14"/>
      <c r="N34" s="14">
        <f>IF(B34&gt;0,VLOOKUP($B$30,'協会登録'!$A$9:$AK$115,10),"")</f>
      </c>
    </row>
    <row r="35" spans="1:14" ht="16.5" customHeight="1" thickBot="1">
      <c r="A35" t="str">
        <f>'協会登録'!A28&amp;" "&amp;'協会登録'!B28&amp;'協会登録'!C28</f>
        <v>20 </v>
      </c>
      <c r="B35" s="24"/>
      <c r="D35" s="14">
        <v>20</v>
      </c>
      <c r="E35" s="14">
        <f>IF(B35&gt;0,VLOOKUP($B$30,'協会登録'!$A$9:$AK$115,2),"")</f>
      </c>
      <c r="F35" s="14">
        <f>IF(B35&gt;0,VLOOKUP($B$30,'協会登録'!$A$9:$AK$115,3),"")</f>
      </c>
      <c r="G35" s="53">
        <f>IF(B35&gt;0,VLOOKUP($B$30,'協会登録'!$A$9:$AK$115,4),"")</f>
      </c>
      <c r="H35" s="54">
        <f>IF(B35&gt;0,VLOOKUP($B35,'協会登録'!$A$9:$AK$115,5),"")</f>
      </c>
      <c r="I35" s="21"/>
      <c r="J35" s="14"/>
      <c r="K35" s="14"/>
      <c r="L35" s="14">
        <f>IF(B35&gt;0,VLOOKUP($B$30,'協会登録'!$A$9:$AK$115,9),"")</f>
      </c>
      <c r="M35" s="14"/>
      <c r="N35" s="14">
        <f>IF(B35&gt;0,VLOOKUP($B$30,'協会登録'!$A$9:$AK$115,10),"")</f>
      </c>
    </row>
    <row r="36" spans="1:14" ht="16.5" customHeight="1" thickBot="1">
      <c r="A36" t="str">
        <f>'協会登録'!A29&amp;" "&amp;'協会登録'!B29&amp;'協会登録'!C29</f>
        <v>21 </v>
      </c>
      <c r="B36" s="24"/>
      <c r="D36" s="14">
        <v>21</v>
      </c>
      <c r="E36" s="14">
        <f>IF(B36&gt;0,VLOOKUP($B$30,'協会登録'!$A$9:$AK$115,2),"")</f>
      </c>
      <c r="F36" s="14">
        <f>IF(B36&gt;0,VLOOKUP($B$30,'協会登録'!$A$9:$AK$115,3),"")</f>
      </c>
      <c r="G36" s="53">
        <f>IF(B36&gt;0,VLOOKUP($B$30,'協会登録'!$A$9:$AK$115,4),"")</f>
      </c>
      <c r="H36" s="54">
        <f>IF(B36&gt;0,VLOOKUP($B36,'協会登録'!$A$9:$AK$115,5),"")</f>
      </c>
      <c r="I36" s="21"/>
      <c r="J36" s="14"/>
      <c r="K36" s="14"/>
      <c r="L36" s="14">
        <f>IF(B36&gt;0,VLOOKUP($B$30,'協会登録'!$A$9:$AK$115,9),"")</f>
      </c>
      <c r="M36" s="14"/>
      <c r="N36" s="14">
        <f>IF(B36&gt;0,VLOOKUP($B$30,'協会登録'!$A$9:$AK$115,10),"")</f>
      </c>
    </row>
    <row r="37" spans="1:14" ht="16.5" customHeight="1" thickBot="1">
      <c r="A37" t="str">
        <f>'協会登録'!A30&amp;" "&amp;'協会登録'!B30&amp;'協会登録'!C30</f>
        <v>22 </v>
      </c>
      <c r="B37" s="24"/>
      <c r="D37" s="14">
        <v>22</v>
      </c>
      <c r="E37" s="14">
        <f>IF(B37&gt;0,VLOOKUP($B$30,'協会登録'!$A$9:$AK$115,2),"")</f>
      </c>
      <c r="F37" s="14">
        <f>IF(B37&gt;0,VLOOKUP($B$30,'協会登録'!$A$9:$AK$115,3),"")</f>
      </c>
      <c r="G37" s="53">
        <f>IF(B37&gt;0,VLOOKUP($B$30,'協会登録'!$A$9:$AK$115,4),"")</f>
      </c>
      <c r="H37" s="54">
        <f>IF(B37&gt;0,VLOOKUP($B37,'協会登録'!$A$9:$AK$115,5),"")</f>
      </c>
      <c r="I37" s="21"/>
      <c r="J37" s="14"/>
      <c r="K37" s="14"/>
      <c r="L37" s="14">
        <f>IF(B37&gt;0,VLOOKUP($B$30,'協会登録'!$A$9:$AK$115,9),"")</f>
      </c>
      <c r="M37" s="14"/>
      <c r="N37" s="14">
        <f>IF(B37&gt;0,VLOOKUP($B$30,'協会登録'!$A$9:$AK$115,10),"")</f>
      </c>
    </row>
    <row r="38" spans="1:14" ht="16.5" customHeight="1" thickBot="1">
      <c r="A38" t="str">
        <f>'協会登録'!A31&amp;" "&amp;'協会登録'!B31&amp;'協会登録'!C31</f>
        <v>23 </v>
      </c>
      <c r="B38" s="24"/>
      <c r="D38" s="14">
        <v>23</v>
      </c>
      <c r="E38" s="14">
        <f>IF(B38&gt;0,VLOOKUP($B$30,'協会登録'!$A$9:$AK$115,2),"")</f>
      </c>
      <c r="F38" s="14">
        <f>IF(B38&gt;0,VLOOKUP($B$30,'協会登録'!$A$9:$AK$115,3),"")</f>
      </c>
      <c r="G38" s="53">
        <f>IF(B38&gt;0,VLOOKUP($B$30,'協会登録'!$A$9:$AK$115,4),"")</f>
      </c>
      <c r="H38" s="54">
        <f>IF(B38&gt;0,VLOOKUP($B38,'協会登録'!$A$9:$AK$115,5),"")</f>
      </c>
      <c r="I38" s="21"/>
      <c r="J38" s="14"/>
      <c r="K38" s="14"/>
      <c r="L38" s="14">
        <f>IF(B38&gt;0,VLOOKUP($B$30,'協会登録'!$A$9:$AK$115,9),"")</f>
      </c>
      <c r="M38" s="14"/>
      <c r="N38" s="14">
        <f>IF(B38&gt;0,VLOOKUP($B$30,'協会登録'!$A$9:$AK$115,10),"")</f>
      </c>
    </row>
    <row r="39" spans="1:14" ht="16.5" customHeight="1" thickBot="1">
      <c r="A39" t="str">
        <f>'協会登録'!A32&amp;" "&amp;'協会登録'!B32&amp;'協会登録'!C32</f>
        <v>24 </v>
      </c>
      <c r="B39" s="24"/>
      <c r="D39" s="14">
        <v>24</v>
      </c>
      <c r="E39" s="14">
        <f>IF(B39&gt;0,VLOOKUP($B$30,'協会登録'!$A$9:$AK$115,2),"")</f>
      </c>
      <c r="F39" s="14">
        <f>IF(B39&gt;0,VLOOKUP($B$30,'協会登録'!$A$9:$AK$115,3),"")</f>
      </c>
      <c r="G39" s="53">
        <f>IF(B39&gt;0,VLOOKUP($B$30,'協会登録'!$A$9:$AK$115,4),"")</f>
      </c>
      <c r="H39" s="54">
        <f>IF(B39&gt;0,VLOOKUP($B39,'協会登録'!$A$9:$AK$115,5),"")</f>
      </c>
      <c r="I39" s="21"/>
      <c r="J39" s="14"/>
      <c r="K39" s="14"/>
      <c r="L39" s="14">
        <f>IF(B39&gt;0,VLOOKUP($B$30,'協会登録'!$A$9:$AK$115,9),"")</f>
      </c>
      <c r="M39" s="14"/>
      <c r="N39" s="14">
        <f>IF(B39&gt;0,VLOOKUP($B$30,'協会登録'!$A$9:$AK$115,10),"")</f>
      </c>
    </row>
    <row r="40" spans="1:14" ht="13.5">
      <c r="A40" t="str">
        <f>'協会登録'!A33&amp;" "&amp;'協会登録'!B33&amp;'協会登録'!C33</f>
        <v>25 </v>
      </c>
      <c r="D40" s="8"/>
      <c r="E40" s="8"/>
      <c r="F40" s="8"/>
      <c r="G40" s="8"/>
      <c r="H40" s="8"/>
      <c r="I40" s="8"/>
      <c r="J40" s="8"/>
      <c r="K40" s="8"/>
      <c r="L40" s="8"/>
      <c r="M40" s="8"/>
      <c r="N40" s="8"/>
    </row>
    <row r="41" spans="1:14" ht="13.5">
      <c r="A41" t="str">
        <f>'協会登録'!A34&amp;" "&amp;'協会登録'!B34&amp;'協会登録'!C34</f>
        <v>26 </v>
      </c>
      <c r="D41" s="8"/>
      <c r="E41" s="8" t="s">
        <v>210</v>
      </c>
      <c r="F41" s="8"/>
      <c r="G41" s="8"/>
      <c r="H41" s="8" t="s">
        <v>218</v>
      </c>
      <c r="I41" s="8"/>
      <c r="J41" s="8"/>
      <c r="K41" s="8"/>
      <c r="L41" s="8"/>
      <c r="M41" s="8"/>
      <c r="N41" s="8"/>
    </row>
    <row r="42" spans="1:14" ht="6.75" customHeight="1">
      <c r="A42" t="str">
        <f>'協会登録'!A35&amp;" "&amp;'協会登録'!B35&amp;'協会登録'!C35</f>
        <v>27 </v>
      </c>
      <c r="D42" s="8"/>
      <c r="E42" s="8"/>
      <c r="F42" s="8"/>
      <c r="G42" s="8"/>
      <c r="H42" s="8"/>
      <c r="I42" s="8"/>
      <c r="J42" s="8"/>
      <c r="K42" s="8"/>
      <c r="L42" s="8"/>
      <c r="M42" s="8"/>
      <c r="N42" s="8"/>
    </row>
    <row r="43" spans="1:14" ht="13.5">
      <c r="A43" t="str">
        <f>'協会登録'!A36&amp;" "&amp;'協会登録'!B36&amp;'協会登録'!C36</f>
        <v>28 </v>
      </c>
      <c r="D43" s="8"/>
      <c r="E43" s="8" t="s">
        <v>211</v>
      </c>
      <c r="F43" s="8"/>
      <c r="G43" s="8"/>
      <c r="H43" s="8"/>
      <c r="I43" s="8"/>
      <c r="J43" s="8"/>
      <c r="K43" s="8"/>
      <c r="L43" s="8"/>
      <c r="M43" s="8"/>
      <c r="N43" s="8"/>
    </row>
    <row r="44" spans="1:14" ht="13.5">
      <c r="A44" t="str">
        <f>'協会登録'!A37&amp;" "&amp;'協会登録'!B37&amp;'協会登録'!C37</f>
        <v>29 </v>
      </c>
      <c r="D44" s="8"/>
      <c r="E44" s="8"/>
      <c r="F44" s="8"/>
      <c r="G44" s="8"/>
      <c r="H44" s="8" t="s">
        <v>212</v>
      </c>
      <c r="I44" s="8"/>
      <c r="J44" s="8"/>
      <c r="K44" s="8"/>
      <c r="L44" s="8"/>
      <c r="M44" s="8"/>
      <c r="N44" s="8"/>
    </row>
    <row r="45" spans="1:14" ht="13.5">
      <c r="A45" t="str">
        <f>'協会登録'!A38&amp;" "&amp;'協会登録'!B38&amp;'協会登録'!C38</f>
        <v>30 </v>
      </c>
      <c r="D45" s="8"/>
      <c r="E45" s="8"/>
      <c r="F45" s="8"/>
      <c r="G45" s="8"/>
      <c r="H45" s="8"/>
      <c r="I45" s="8"/>
      <c r="J45" s="8"/>
      <c r="K45" s="8"/>
      <c r="L45" s="8"/>
      <c r="M45" s="8"/>
      <c r="N45" s="8"/>
    </row>
    <row r="46" spans="1:14" ht="13.5">
      <c r="A46" t="str">
        <f>'協会登録'!A39&amp;" "&amp;'協会登録'!B39&amp;'協会登録'!C39</f>
        <v>31 </v>
      </c>
      <c r="D46" s="8"/>
      <c r="E46" s="8" t="s">
        <v>213</v>
      </c>
      <c r="F46" s="8"/>
      <c r="G46" s="8"/>
      <c r="H46" s="8"/>
      <c r="I46" s="8"/>
      <c r="J46" s="8"/>
      <c r="K46" s="8"/>
      <c r="L46" s="8"/>
      <c r="M46" s="8"/>
      <c r="N46" s="8"/>
    </row>
    <row r="47" spans="1:14" ht="13.5">
      <c r="A47" t="str">
        <f>'協会登録'!A40&amp;" "&amp;'協会登録'!B40&amp;'協会登録'!C40</f>
        <v>32 </v>
      </c>
      <c r="D47" s="8"/>
      <c r="E47" s="8"/>
      <c r="F47" s="8"/>
      <c r="G47" s="8"/>
      <c r="H47" s="8"/>
      <c r="I47" s="8"/>
      <c r="J47" s="8"/>
      <c r="K47" s="8"/>
      <c r="L47" s="8"/>
      <c r="M47" s="8"/>
      <c r="N47" s="8"/>
    </row>
    <row r="48" spans="1:14" ht="13.5">
      <c r="A48" t="str">
        <f>'協会登録'!A41&amp;" "&amp;'協会登録'!B41&amp;'協会登録'!C41</f>
        <v>33 </v>
      </c>
      <c r="D48" s="8"/>
      <c r="E48" s="8"/>
      <c r="F48" s="8" t="s">
        <v>246</v>
      </c>
      <c r="G48" s="8" t="s">
        <v>214</v>
      </c>
      <c r="H48" s="8" t="s">
        <v>215</v>
      </c>
      <c r="I48" s="8" t="s">
        <v>216</v>
      </c>
      <c r="J48" s="8"/>
      <c r="K48" s="8"/>
      <c r="L48" s="8"/>
      <c r="M48" s="8"/>
      <c r="N48" s="8"/>
    </row>
    <row r="49" spans="1:14" ht="13.5">
      <c r="A49" t="str">
        <f>'協会登録'!A42&amp;" "&amp;'協会登録'!B42&amp;'協会登録'!C42</f>
        <v>34 </v>
      </c>
      <c r="D49" s="8"/>
      <c r="E49" s="8"/>
      <c r="F49" s="8"/>
      <c r="G49" s="8"/>
      <c r="H49" s="8"/>
      <c r="I49" s="8"/>
      <c r="J49" s="8"/>
      <c r="K49" s="8"/>
      <c r="L49" s="8"/>
      <c r="M49" s="8"/>
      <c r="N49" s="8"/>
    </row>
    <row r="50" spans="1:14" ht="14.25">
      <c r="A50" t="str">
        <f>'協会登録'!A43&amp;" "&amp;'協会登録'!B43&amp;'協会登録'!C43</f>
        <v>35 </v>
      </c>
      <c r="D50" s="8"/>
      <c r="E50" s="8"/>
      <c r="F50" s="27" t="s">
        <v>228</v>
      </c>
      <c r="G50" s="89">
        <f>'協会登録'!R3</f>
        <v>0</v>
      </c>
      <c r="H50" s="90"/>
      <c r="I50" s="90"/>
      <c r="J50" s="27" t="s">
        <v>229</v>
      </c>
      <c r="K50" s="31"/>
      <c r="L50" s="8"/>
      <c r="M50" s="8"/>
      <c r="N50" s="8"/>
    </row>
    <row r="51" spans="1:14" ht="13.5">
      <c r="A51" t="str">
        <f>'協会登録'!A44&amp;" "&amp;'協会登録'!B44&amp;'協会登録'!C44</f>
        <v>36 </v>
      </c>
      <c r="D51" s="8"/>
      <c r="E51" s="8"/>
      <c r="F51" s="8"/>
      <c r="G51" s="8"/>
      <c r="H51" s="8"/>
      <c r="I51" s="8"/>
      <c r="J51" s="8"/>
      <c r="K51" s="8"/>
      <c r="L51" s="8"/>
      <c r="M51" s="8"/>
      <c r="N51" s="8"/>
    </row>
    <row r="52" spans="1:14" ht="13.5">
      <c r="A52" t="str">
        <f>'協会登録'!A45&amp;" "&amp;'協会登録'!B45&amp;'協会登録'!C45</f>
        <v>37 </v>
      </c>
      <c r="D52" s="8"/>
      <c r="E52" s="8"/>
      <c r="F52" s="8"/>
      <c r="G52" s="8"/>
      <c r="H52" s="8"/>
      <c r="I52" s="8"/>
      <c r="J52" s="8"/>
      <c r="K52" s="8"/>
      <c r="L52" s="8"/>
      <c r="M52" s="8"/>
      <c r="N52" s="8"/>
    </row>
    <row r="53" spans="1:14" ht="13.5">
      <c r="A53" t="str">
        <f>'協会登録'!A46&amp;" "&amp;'協会登録'!B46&amp;'協会登録'!C46</f>
        <v>38 </v>
      </c>
      <c r="D53" s="8"/>
      <c r="E53" s="8" t="s">
        <v>217</v>
      </c>
      <c r="F53" s="8"/>
      <c r="G53" s="8"/>
      <c r="H53" s="8"/>
      <c r="I53" s="8"/>
      <c r="J53" s="8"/>
      <c r="K53" s="8"/>
      <c r="L53" s="8"/>
      <c r="M53" s="8"/>
      <c r="N53" s="8"/>
    </row>
    <row r="54" spans="1:14" ht="13.5">
      <c r="A54" t="str">
        <f>'協会登録'!A47&amp;" "&amp;'協会登録'!B47&amp;'協会登録'!C47</f>
        <v>39 </v>
      </c>
      <c r="D54" s="8"/>
      <c r="E54" s="8"/>
      <c r="F54" s="8"/>
      <c r="G54" s="8"/>
      <c r="H54" s="8"/>
      <c r="I54" s="8"/>
      <c r="J54" s="8"/>
      <c r="K54" s="8"/>
      <c r="L54" s="8"/>
      <c r="M54" s="8"/>
      <c r="N54" s="8"/>
    </row>
    <row r="55" spans="1:14" ht="13.5">
      <c r="A55" t="str">
        <f>'協会登録'!A48&amp;" "&amp;'協会登録'!B48&amp;'協会登録'!C48</f>
        <v>40 </v>
      </c>
      <c r="D55" s="8"/>
      <c r="E55" s="8"/>
      <c r="F55" s="8"/>
      <c r="G55" s="8"/>
      <c r="H55" s="8"/>
      <c r="I55" s="8"/>
      <c r="J55" s="8"/>
      <c r="K55" s="8"/>
      <c r="L55" s="8"/>
      <c r="M55" s="8"/>
      <c r="N55" s="8"/>
    </row>
    <row r="56" ht="13.5">
      <c r="A56" t="str">
        <f>'協会登録'!A49&amp;" "&amp;'協会登録'!B49&amp;'協会登録'!C49</f>
        <v>41 </v>
      </c>
    </row>
    <row r="57" ht="13.5">
      <c r="A57" t="str">
        <f>'協会登録'!A50&amp;" "&amp;'協会登録'!B50&amp;'協会登録'!C50</f>
        <v>42 </v>
      </c>
    </row>
    <row r="58" ht="13.5">
      <c r="A58" t="str">
        <f>'協会登録'!A51&amp;" "&amp;'協会登録'!B51&amp;'協会登録'!C51</f>
        <v>43 </v>
      </c>
    </row>
    <row r="59" ht="13.5">
      <c r="A59" t="str">
        <f>'協会登録'!A52&amp;" "&amp;'協会登録'!B52&amp;'協会登録'!C52</f>
        <v>44 </v>
      </c>
    </row>
    <row r="60" ht="13.5">
      <c r="A60" t="str">
        <f>'協会登録'!A53&amp;" "&amp;'協会登録'!B53&amp;'協会登録'!C53</f>
        <v>45 </v>
      </c>
    </row>
    <row r="61" ht="13.5">
      <c r="A61" t="str">
        <f>'協会登録'!A54&amp;" "&amp;'協会登録'!B54&amp;'協会登録'!C54</f>
        <v>46 </v>
      </c>
    </row>
    <row r="62" ht="13.5">
      <c r="A62" t="str">
        <f>'協会登録'!A55&amp;" "&amp;'協会登録'!B55&amp;'協会登録'!C55</f>
        <v>47 </v>
      </c>
    </row>
    <row r="63" ht="13.5">
      <c r="A63" t="str">
        <f>'協会登録'!A56&amp;" "&amp;'協会登録'!B56&amp;'協会登録'!C56</f>
        <v>48 </v>
      </c>
    </row>
    <row r="64" ht="13.5">
      <c r="A64" t="str">
        <f>'協会登録'!A57&amp;" "&amp;'協会登録'!B57&amp;'協会登録'!C57</f>
        <v>49 </v>
      </c>
    </row>
    <row r="65" ht="13.5">
      <c r="A65" t="str">
        <f>'協会登録'!A58&amp;" "&amp;'協会登録'!B58&amp;'協会登録'!C58</f>
        <v>50 </v>
      </c>
    </row>
    <row r="66" ht="13.5">
      <c r="A66" t="str">
        <f>'協会登録'!A59&amp;" "&amp;'協会登録'!B59&amp;'協会登録'!C59</f>
        <v>51 </v>
      </c>
    </row>
    <row r="67" ht="13.5">
      <c r="A67" t="str">
        <f>'協会登録'!A60&amp;" "&amp;'協会登録'!B60&amp;'協会登録'!C60</f>
        <v>52 </v>
      </c>
    </row>
    <row r="68" ht="13.5">
      <c r="A68" t="str">
        <f>'協会登録'!A61&amp;" "&amp;'協会登録'!B61&amp;'協会登録'!C61</f>
        <v>53 </v>
      </c>
    </row>
    <row r="69" ht="13.5">
      <c r="A69" t="str">
        <f>'協会登録'!A62&amp;" "&amp;'協会登録'!B62&amp;'協会登録'!C62</f>
        <v>54 </v>
      </c>
    </row>
    <row r="70" ht="13.5">
      <c r="A70" t="str">
        <f>'協会登録'!A63&amp;" "&amp;'協会登録'!B63&amp;'協会登録'!C63</f>
        <v>55 </v>
      </c>
    </row>
    <row r="71" ht="13.5">
      <c r="A71" t="str">
        <f>'協会登録'!A64&amp;" "&amp;'協会登録'!B64&amp;'協会登録'!C64</f>
        <v>56 </v>
      </c>
    </row>
    <row r="72" ht="13.5">
      <c r="A72" t="str">
        <f>'協会登録'!A65&amp;" "&amp;'協会登録'!B65&amp;'協会登録'!C65</f>
        <v>57 </v>
      </c>
    </row>
    <row r="73" ht="13.5">
      <c r="A73" t="str">
        <f>'協会登録'!A66&amp;" "&amp;'協会登録'!B66&amp;'協会登録'!C66</f>
        <v>58 </v>
      </c>
    </row>
    <row r="74" ht="13.5">
      <c r="A74" t="str">
        <f>'協会登録'!A67&amp;" "&amp;'協会登録'!B67&amp;'協会登録'!C67</f>
        <v>59 </v>
      </c>
    </row>
    <row r="75" ht="13.5">
      <c r="A75" t="str">
        <f>'協会登録'!A68&amp;" "&amp;'協会登録'!B68&amp;'協会登録'!C68</f>
        <v>60 </v>
      </c>
    </row>
    <row r="76" ht="13.5">
      <c r="A76" t="str">
        <f>'協会登録'!A69&amp;" "&amp;'協会登録'!B69&amp;'協会登録'!C69</f>
        <v>61 </v>
      </c>
    </row>
    <row r="77" ht="13.5">
      <c r="A77" t="str">
        <f>'協会登録'!A70&amp;" "&amp;'協会登録'!B70&amp;'協会登録'!C70</f>
        <v>62 </v>
      </c>
    </row>
    <row r="78" ht="13.5">
      <c r="A78" t="str">
        <f>'協会登録'!A71&amp;" "&amp;'協会登録'!B71&amp;'協会登録'!C71</f>
        <v>63 </v>
      </c>
    </row>
    <row r="79" ht="13.5">
      <c r="A79" t="str">
        <f>'協会登録'!A72&amp;" "&amp;'協会登録'!B72&amp;'協会登録'!C72</f>
        <v>64 </v>
      </c>
    </row>
    <row r="80" ht="13.5">
      <c r="A80" t="str">
        <f>'協会登録'!A73&amp;" "&amp;'協会登録'!B73&amp;'協会登録'!C73</f>
        <v>65 </v>
      </c>
    </row>
    <row r="81" ht="13.5">
      <c r="A81" t="str">
        <f>'協会登録'!A74&amp;" "&amp;'協会登録'!B74&amp;'協会登録'!C74</f>
        <v>66 </v>
      </c>
    </row>
    <row r="82" ht="13.5">
      <c r="A82" t="str">
        <f>'協会登録'!A75&amp;" "&amp;'協会登録'!B75&amp;'協会登録'!C75</f>
        <v>67 </v>
      </c>
    </row>
    <row r="83" ht="13.5">
      <c r="A83" t="str">
        <f>'協会登録'!A76&amp;" "&amp;'協会登録'!B76&amp;'協会登録'!C76</f>
        <v>68 </v>
      </c>
    </row>
    <row r="84" ht="13.5">
      <c r="A84" t="str">
        <f>'協会登録'!A77&amp;" "&amp;'協会登録'!B77&amp;'協会登録'!C77</f>
        <v>69 </v>
      </c>
    </row>
    <row r="85" ht="13.5">
      <c r="A85" t="str">
        <f>'協会登録'!A78&amp;" "&amp;'協会登録'!B78&amp;'協会登録'!C78</f>
        <v>70 </v>
      </c>
    </row>
    <row r="86" ht="13.5">
      <c r="A86" t="str">
        <f>'協会登録'!A79&amp;" "&amp;'協会登録'!B79&amp;'協会登録'!C79</f>
        <v>71 </v>
      </c>
    </row>
    <row r="87" ht="13.5">
      <c r="A87" t="str">
        <f>'協会登録'!A80&amp;" "&amp;'協会登録'!B80&amp;'協会登録'!C80</f>
        <v>72 </v>
      </c>
    </row>
    <row r="88" ht="13.5">
      <c r="A88" t="str">
        <f>'協会登録'!A81&amp;" "&amp;'協会登録'!B81&amp;'協会登録'!C81</f>
        <v>73 </v>
      </c>
    </row>
    <row r="89" ht="13.5">
      <c r="A89" t="str">
        <f>'協会登録'!A82&amp;" "&amp;'協会登録'!B82&amp;'協会登録'!C82</f>
        <v>74 </v>
      </c>
    </row>
    <row r="90" ht="13.5">
      <c r="A90" t="str">
        <f>'協会登録'!A83&amp;" "&amp;'協会登録'!B83&amp;'協会登録'!C83</f>
        <v>75 </v>
      </c>
    </row>
    <row r="91" ht="13.5">
      <c r="A91" t="str">
        <f>'協会登録'!A84&amp;" "&amp;'協会登録'!B84&amp;'協会登録'!C84</f>
        <v>76 </v>
      </c>
    </row>
    <row r="92" ht="13.5">
      <c r="A92" t="str">
        <f>'協会登録'!A85&amp;" "&amp;'協会登録'!B85&amp;'協会登録'!C85</f>
        <v>77 </v>
      </c>
    </row>
    <row r="93" ht="13.5">
      <c r="A93" t="str">
        <f>'協会登録'!A86&amp;" "&amp;'協会登録'!B86&amp;'協会登録'!C86</f>
        <v>78 </v>
      </c>
    </row>
    <row r="94" ht="13.5">
      <c r="A94" t="str">
        <f>'協会登録'!A87&amp;" "&amp;'協会登録'!B87&amp;'協会登録'!C87</f>
        <v>79 </v>
      </c>
    </row>
    <row r="95" ht="13.5">
      <c r="A95" t="str">
        <f>'協会登録'!A88&amp;" "&amp;'協会登録'!B88&amp;'協会登録'!C88</f>
        <v>80 </v>
      </c>
    </row>
    <row r="96" ht="13.5">
      <c r="A96" t="str">
        <f>'協会登録'!A89&amp;" "&amp;'協会登録'!B89&amp;'協会登録'!C89</f>
        <v>81 </v>
      </c>
    </row>
    <row r="97" ht="13.5">
      <c r="A97" t="str">
        <f>'協会登録'!A90&amp;" "&amp;'協会登録'!B90&amp;'協会登録'!C90</f>
        <v>82 </v>
      </c>
    </row>
    <row r="98" ht="13.5">
      <c r="A98" t="str">
        <f>'協会登録'!A91&amp;" "&amp;'協会登録'!B91&amp;'協会登録'!C91</f>
        <v>83 </v>
      </c>
    </row>
    <row r="99" ht="13.5">
      <c r="A99" t="str">
        <f>'協会登録'!A92&amp;" "&amp;'協会登録'!B92&amp;'協会登録'!C92</f>
        <v>84 </v>
      </c>
    </row>
    <row r="100" ht="13.5">
      <c r="A100" t="str">
        <f>'協会登録'!A93&amp;" "&amp;'協会登録'!B93&amp;'協会登録'!C93</f>
        <v>85 </v>
      </c>
    </row>
    <row r="101" ht="13.5">
      <c r="A101" t="str">
        <f>'協会登録'!A94&amp;" "&amp;'協会登録'!B94&amp;'協会登録'!C94</f>
        <v>86 </v>
      </c>
    </row>
    <row r="102" ht="13.5">
      <c r="A102" t="str">
        <f>'協会登録'!A95&amp;" "&amp;'協会登録'!B95&amp;'協会登録'!C95</f>
        <v>87 </v>
      </c>
    </row>
    <row r="103" ht="13.5">
      <c r="A103" t="str">
        <f>'協会登録'!A96&amp;" "&amp;'協会登録'!B96&amp;'協会登録'!C96</f>
        <v>88 </v>
      </c>
    </row>
    <row r="104" ht="13.5">
      <c r="A104" t="str">
        <f>'協会登録'!A97&amp;" "&amp;'協会登録'!B97&amp;'協会登録'!C97</f>
        <v>89 </v>
      </c>
    </row>
    <row r="105" ht="13.5">
      <c r="A105" t="str">
        <f>'協会登録'!A98&amp;" "&amp;'協会登録'!B98&amp;'協会登録'!C98</f>
        <v>90 </v>
      </c>
    </row>
    <row r="106" ht="13.5">
      <c r="A106" t="str">
        <f>'協会登録'!A99&amp;" "&amp;'協会登録'!B99&amp;'協会登録'!C99</f>
        <v>91 </v>
      </c>
    </row>
    <row r="107" ht="13.5">
      <c r="A107" t="str">
        <f>'協会登録'!A100&amp;" "&amp;'協会登録'!B100&amp;'協会登録'!C100</f>
        <v>92 </v>
      </c>
    </row>
    <row r="108" ht="13.5">
      <c r="A108" t="str">
        <f>'協会登録'!A101&amp;" "&amp;'協会登録'!B101&amp;'協会登録'!C101</f>
        <v>93 </v>
      </c>
    </row>
    <row r="109" ht="13.5">
      <c r="A109" t="str">
        <f>'協会登録'!A102&amp;" "&amp;'協会登録'!B102&amp;'協会登録'!C102</f>
        <v>94 </v>
      </c>
    </row>
    <row r="110" ht="13.5">
      <c r="A110" t="str">
        <f>'協会登録'!A103&amp;" "&amp;'協会登録'!B103&amp;'協会登録'!C103</f>
        <v>95 </v>
      </c>
    </row>
    <row r="111" ht="13.5">
      <c r="A111" t="str">
        <f>'協会登録'!A104&amp;" "&amp;'協会登録'!B104&amp;'協会登録'!C104</f>
        <v>96 </v>
      </c>
    </row>
    <row r="112" ht="13.5">
      <c r="A112" t="str">
        <f>'協会登録'!A105&amp;" "&amp;'協会登録'!B105&amp;'協会登録'!C105</f>
        <v>97 </v>
      </c>
    </row>
    <row r="113" ht="13.5">
      <c r="A113" t="str">
        <f>'協会登録'!A106&amp;" "&amp;'協会登録'!B106&amp;'協会登録'!C106</f>
        <v>98 </v>
      </c>
    </row>
    <row r="114" ht="13.5">
      <c r="A114" t="str">
        <f>'協会登録'!A107&amp;" "&amp;'協会登録'!B107&amp;'協会登録'!C107</f>
        <v>99 </v>
      </c>
    </row>
    <row r="115" ht="13.5">
      <c r="A115" t="str">
        <f>'協会登録'!A108&amp;" "&amp;'協会登録'!B108&amp;'協会登録'!C108</f>
        <v>100 </v>
      </c>
    </row>
    <row r="123" ht="13.5">
      <c r="A123" t="str">
        <f>'協会登録'!A109&amp;" "&amp;'協会登録'!B109&amp;'協会登録'!C109</f>
        <v> </v>
      </c>
    </row>
    <row r="124" ht="13.5">
      <c r="A124" t="str">
        <f>'協会登録'!A110&amp;" "&amp;'協会登録'!B110&amp;'協会登録'!C110</f>
        <v> </v>
      </c>
    </row>
    <row r="125" ht="13.5">
      <c r="A125" t="str">
        <f>'協会登録'!A111&amp;" "&amp;'協会登録'!B111&amp;'協会登録'!C111</f>
        <v> </v>
      </c>
    </row>
    <row r="126" ht="13.5">
      <c r="A126" t="str">
        <f>'協会登録'!A112&amp;" "&amp;'協会登録'!B112&amp;'協会登録'!C112</f>
        <v> </v>
      </c>
    </row>
  </sheetData>
  <sheetProtection/>
  <mergeCells count="13">
    <mergeCell ref="D3:E3"/>
    <mergeCell ref="F5:G5"/>
    <mergeCell ref="F6:H6"/>
    <mergeCell ref="F7:G7"/>
    <mergeCell ref="F8:G8"/>
    <mergeCell ref="F9:G9"/>
    <mergeCell ref="F12:G12"/>
    <mergeCell ref="F13:G13"/>
    <mergeCell ref="E15:F15"/>
    <mergeCell ref="F10:G10"/>
    <mergeCell ref="G15:H15"/>
    <mergeCell ref="G50:I50"/>
    <mergeCell ref="F11:G11"/>
  </mergeCells>
  <printOptions/>
  <pageMargins left="0.7874015748031497" right="0.7874015748031497" top="0.984251968503937" bottom="0.984251968503937" header="0.5118110236220472" footer="0.5118110236220472"/>
  <pageSetup fitToHeight="1" fitToWidth="1" horizontalDpi="300" verticalDpi="300" orientation="portrait" paperSize="9" scale="93" r:id="rId1"/>
</worksheet>
</file>

<file path=xl/worksheets/sheet8.xml><?xml version="1.0" encoding="utf-8"?>
<worksheet xmlns="http://schemas.openxmlformats.org/spreadsheetml/2006/main" xmlns:r="http://schemas.openxmlformats.org/officeDocument/2006/relationships">
  <dimension ref="A1:G32"/>
  <sheetViews>
    <sheetView zoomScalePageLayoutView="0" workbookViewId="0" topLeftCell="A1">
      <selection activeCell="E12" sqref="E12"/>
    </sheetView>
  </sheetViews>
  <sheetFormatPr defaultColWidth="9.00390625" defaultRowHeight="13.5"/>
  <cols>
    <col min="2" max="2" width="12.25390625" style="0" customWidth="1"/>
    <col min="4" max="5" width="9.00390625" style="33" customWidth="1"/>
  </cols>
  <sheetData>
    <row r="1" spans="1:7" ht="13.5">
      <c r="A1" t="s">
        <v>178</v>
      </c>
      <c r="B1" t="s">
        <v>179</v>
      </c>
      <c r="C1" t="s">
        <v>180</v>
      </c>
      <c r="D1" s="33" t="s">
        <v>181</v>
      </c>
      <c r="E1" s="33" t="s">
        <v>182</v>
      </c>
      <c r="F1" t="s">
        <v>183</v>
      </c>
      <c r="G1" t="s">
        <v>194</v>
      </c>
    </row>
    <row r="2" spans="1:7" ht="13.5">
      <c r="A2">
        <v>2009</v>
      </c>
      <c r="B2" t="s">
        <v>171</v>
      </c>
      <c r="C2">
        <v>1990</v>
      </c>
      <c r="D2" s="33" t="s">
        <v>230</v>
      </c>
      <c r="E2" s="33" t="s">
        <v>230</v>
      </c>
      <c r="F2" t="s">
        <v>188</v>
      </c>
      <c r="G2">
        <v>1</v>
      </c>
    </row>
    <row r="3" spans="1:7" ht="13.5">
      <c r="A3">
        <v>2010</v>
      </c>
      <c r="B3" t="s">
        <v>172</v>
      </c>
      <c r="C3">
        <v>1991</v>
      </c>
      <c r="D3" s="33" t="s">
        <v>231</v>
      </c>
      <c r="E3" s="33" t="s">
        <v>231</v>
      </c>
      <c r="F3" t="s">
        <v>189</v>
      </c>
      <c r="G3">
        <v>2</v>
      </c>
    </row>
    <row r="4" spans="1:7" ht="13.5">
      <c r="A4">
        <v>2011</v>
      </c>
      <c r="B4" t="s">
        <v>173</v>
      </c>
      <c r="C4">
        <v>1992</v>
      </c>
      <c r="D4" s="33" t="s">
        <v>232</v>
      </c>
      <c r="E4" s="33" t="s">
        <v>232</v>
      </c>
      <c r="G4">
        <v>3</v>
      </c>
    </row>
    <row r="5" spans="1:5" ht="13.5">
      <c r="A5">
        <v>2012</v>
      </c>
      <c r="B5" t="s">
        <v>174</v>
      </c>
      <c r="C5">
        <v>1993</v>
      </c>
      <c r="D5" s="33" t="s">
        <v>233</v>
      </c>
      <c r="E5" s="33" t="s">
        <v>233</v>
      </c>
    </row>
    <row r="6" spans="1:5" ht="13.5">
      <c r="A6">
        <v>2013</v>
      </c>
      <c r="B6" t="s">
        <v>175</v>
      </c>
      <c r="C6">
        <v>1994</v>
      </c>
      <c r="D6" s="33" t="s">
        <v>234</v>
      </c>
      <c r="E6" s="33" t="s">
        <v>234</v>
      </c>
    </row>
    <row r="7" spans="1:5" ht="13.5">
      <c r="A7">
        <v>2014</v>
      </c>
      <c r="B7" t="s">
        <v>176</v>
      </c>
      <c r="C7">
        <v>1995</v>
      </c>
      <c r="D7" s="33" t="s">
        <v>235</v>
      </c>
      <c r="E7" s="33" t="s">
        <v>235</v>
      </c>
    </row>
    <row r="8" spans="1:5" ht="13.5">
      <c r="A8">
        <v>2015</v>
      </c>
      <c r="B8" t="s">
        <v>177</v>
      </c>
      <c r="C8">
        <v>1996</v>
      </c>
      <c r="D8" s="33" t="s">
        <v>236</v>
      </c>
      <c r="E8" s="33" t="s">
        <v>236</v>
      </c>
    </row>
    <row r="9" spans="1:5" ht="13.5">
      <c r="A9">
        <v>2016</v>
      </c>
      <c r="C9">
        <v>1997</v>
      </c>
      <c r="D9" s="33" t="s">
        <v>237</v>
      </c>
      <c r="E9" s="33" t="s">
        <v>237</v>
      </c>
    </row>
    <row r="10" spans="1:5" ht="13.5">
      <c r="A10">
        <v>2017</v>
      </c>
      <c r="C10">
        <v>1998</v>
      </c>
      <c r="D10" s="33" t="s">
        <v>238</v>
      </c>
      <c r="E10" s="33" t="s">
        <v>238</v>
      </c>
    </row>
    <row r="11" spans="1:5" ht="13.5">
      <c r="A11">
        <v>2018</v>
      </c>
      <c r="C11">
        <v>1999</v>
      </c>
      <c r="D11" s="33">
        <v>10</v>
      </c>
      <c r="E11" s="33">
        <v>10</v>
      </c>
    </row>
    <row r="12" spans="1:5" ht="13.5">
      <c r="A12">
        <v>2019</v>
      </c>
      <c r="C12">
        <v>2000</v>
      </c>
      <c r="D12" s="33">
        <v>11</v>
      </c>
      <c r="E12" s="33">
        <v>11</v>
      </c>
    </row>
    <row r="13" spans="1:5" ht="13.5">
      <c r="A13">
        <v>2020</v>
      </c>
      <c r="C13">
        <v>2001</v>
      </c>
      <c r="D13" s="33">
        <v>12</v>
      </c>
      <c r="E13" s="33">
        <v>12</v>
      </c>
    </row>
    <row r="14" spans="1:5" ht="13.5">
      <c r="A14">
        <v>2021</v>
      </c>
      <c r="C14">
        <v>2002</v>
      </c>
      <c r="E14" s="33">
        <v>13</v>
      </c>
    </row>
    <row r="15" spans="1:5" ht="13.5">
      <c r="A15">
        <v>2022</v>
      </c>
      <c r="C15">
        <v>2003</v>
      </c>
      <c r="E15" s="33">
        <v>14</v>
      </c>
    </row>
    <row r="16" spans="1:5" ht="13.5">
      <c r="A16">
        <v>2023</v>
      </c>
      <c r="C16">
        <v>2004</v>
      </c>
      <c r="E16" s="33">
        <v>15</v>
      </c>
    </row>
    <row r="17" spans="1:5" ht="13.5">
      <c r="A17">
        <v>2024</v>
      </c>
      <c r="C17">
        <v>2005</v>
      </c>
      <c r="E17" s="33">
        <v>16</v>
      </c>
    </row>
    <row r="18" spans="1:5" ht="13.5">
      <c r="A18">
        <v>2025</v>
      </c>
      <c r="C18">
        <v>2006</v>
      </c>
      <c r="E18" s="33">
        <v>17</v>
      </c>
    </row>
    <row r="19" spans="1:5" ht="13.5">
      <c r="A19">
        <v>2026</v>
      </c>
      <c r="C19">
        <v>2007</v>
      </c>
      <c r="E19" s="33">
        <v>18</v>
      </c>
    </row>
    <row r="20" spans="1:5" ht="13.5">
      <c r="A20">
        <v>2027</v>
      </c>
      <c r="C20">
        <v>2008</v>
      </c>
      <c r="E20" s="33">
        <v>19</v>
      </c>
    </row>
    <row r="21" spans="1:5" ht="13.5">
      <c r="A21">
        <v>2028</v>
      </c>
      <c r="C21">
        <v>2009</v>
      </c>
      <c r="E21" s="33">
        <v>20</v>
      </c>
    </row>
    <row r="22" spans="1:5" ht="13.5">
      <c r="A22">
        <v>2029</v>
      </c>
      <c r="C22">
        <v>2010</v>
      </c>
      <c r="E22" s="33">
        <v>21</v>
      </c>
    </row>
    <row r="23" spans="1:5" ht="13.5">
      <c r="A23">
        <v>2030</v>
      </c>
      <c r="C23">
        <v>2011</v>
      </c>
      <c r="E23" s="33">
        <v>22</v>
      </c>
    </row>
    <row r="24" spans="1:5" ht="13.5">
      <c r="A24">
        <v>2031</v>
      </c>
      <c r="C24">
        <v>2012</v>
      </c>
      <c r="E24" s="33">
        <v>23</v>
      </c>
    </row>
    <row r="25" spans="1:5" ht="13.5">
      <c r="A25">
        <v>2032</v>
      </c>
      <c r="C25">
        <v>2013</v>
      </c>
      <c r="E25" s="33">
        <v>24</v>
      </c>
    </row>
    <row r="26" spans="1:5" ht="13.5">
      <c r="A26">
        <v>2033</v>
      </c>
      <c r="C26">
        <v>2014</v>
      </c>
      <c r="E26" s="33">
        <v>25</v>
      </c>
    </row>
    <row r="27" spans="1:5" ht="13.5">
      <c r="A27">
        <v>2034</v>
      </c>
      <c r="C27">
        <v>2015</v>
      </c>
      <c r="E27" s="33">
        <v>26</v>
      </c>
    </row>
    <row r="28" spans="1:5" ht="13.5">
      <c r="A28">
        <v>2035</v>
      </c>
      <c r="C28">
        <v>2016</v>
      </c>
      <c r="E28" s="33">
        <v>27</v>
      </c>
    </row>
    <row r="29" ht="13.5">
      <c r="E29" s="33">
        <v>28</v>
      </c>
    </row>
    <row r="30" ht="13.5">
      <c r="E30" s="33">
        <v>29</v>
      </c>
    </row>
    <row r="31" ht="13.5">
      <c r="E31" s="33">
        <v>30</v>
      </c>
    </row>
    <row r="32" ht="13.5">
      <c r="E32" s="33">
        <v>31</v>
      </c>
    </row>
  </sheetData>
  <sheetProtection/>
  <printOptions/>
  <pageMargins left="0.787" right="0.787" top="0.984" bottom="0.984" header="0.512" footer="0.512"/>
  <pageSetup orientation="portrait" paperSize="9" r:id="rId1"/>
</worksheet>
</file>

<file path=xl/worksheets/sheet9.xml><?xml version="1.0" encoding="utf-8"?>
<worksheet xmlns="http://schemas.openxmlformats.org/spreadsheetml/2006/main" xmlns:r="http://schemas.openxmlformats.org/officeDocument/2006/relationships">
  <dimension ref="A1:A172"/>
  <sheetViews>
    <sheetView zoomScalePageLayoutView="0" workbookViewId="0" topLeftCell="A1">
      <selection activeCell="C5" sqref="C5"/>
    </sheetView>
  </sheetViews>
  <sheetFormatPr defaultColWidth="9.00390625" defaultRowHeight="13.5"/>
  <cols>
    <col min="1" max="1" width="14.875" style="0" bestFit="1" customWidth="1"/>
  </cols>
  <sheetData>
    <row r="1" ht="13.5">
      <c r="A1" t="s">
        <v>0</v>
      </c>
    </row>
    <row r="2" ht="13.5">
      <c r="A2" t="s">
        <v>1</v>
      </c>
    </row>
    <row r="3" ht="13.5">
      <c r="A3" t="s">
        <v>2</v>
      </c>
    </row>
    <row r="4" ht="13.5">
      <c r="A4" t="s">
        <v>3</v>
      </c>
    </row>
    <row r="5" ht="13.5">
      <c r="A5" t="s">
        <v>4</v>
      </c>
    </row>
    <row r="6" ht="13.5">
      <c r="A6" t="s">
        <v>5</v>
      </c>
    </row>
    <row r="7" ht="13.5">
      <c r="A7" t="s">
        <v>6</v>
      </c>
    </row>
    <row r="8" ht="13.5">
      <c r="A8" t="s">
        <v>7</v>
      </c>
    </row>
    <row r="9" ht="13.5">
      <c r="A9" t="s">
        <v>8</v>
      </c>
    </row>
    <row r="10" ht="13.5">
      <c r="A10" t="s">
        <v>9</v>
      </c>
    </row>
    <row r="11" ht="13.5">
      <c r="A11" t="s">
        <v>10</v>
      </c>
    </row>
    <row r="12" ht="13.5">
      <c r="A12" t="s">
        <v>11</v>
      </c>
    </row>
    <row r="13" ht="13.5">
      <c r="A13" t="s">
        <v>12</v>
      </c>
    </row>
    <row r="14" ht="13.5">
      <c r="A14" t="s">
        <v>13</v>
      </c>
    </row>
    <row r="15" ht="13.5">
      <c r="A15" t="s">
        <v>14</v>
      </c>
    </row>
    <row r="16" ht="13.5">
      <c r="A16" t="s">
        <v>15</v>
      </c>
    </row>
    <row r="17" ht="13.5">
      <c r="A17" t="s">
        <v>16</v>
      </c>
    </row>
    <row r="18" ht="13.5">
      <c r="A18" t="s">
        <v>17</v>
      </c>
    </row>
    <row r="19" ht="13.5">
      <c r="A19" t="s">
        <v>18</v>
      </c>
    </row>
    <row r="20" ht="13.5">
      <c r="A20" t="s">
        <v>19</v>
      </c>
    </row>
    <row r="21" ht="13.5">
      <c r="A21" t="s">
        <v>20</v>
      </c>
    </row>
    <row r="22" ht="13.5">
      <c r="A22" t="s">
        <v>21</v>
      </c>
    </row>
    <row r="23" ht="13.5">
      <c r="A23" t="s">
        <v>22</v>
      </c>
    </row>
    <row r="24" ht="13.5">
      <c r="A24" t="s">
        <v>23</v>
      </c>
    </row>
    <row r="25" ht="13.5">
      <c r="A25" t="s">
        <v>24</v>
      </c>
    </row>
    <row r="26" ht="13.5">
      <c r="A26" t="s">
        <v>25</v>
      </c>
    </row>
    <row r="27" ht="13.5">
      <c r="A27" t="s">
        <v>26</v>
      </c>
    </row>
    <row r="28" ht="13.5">
      <c r="A28" t="s">
        <v>27</v>
      </c>
    </row>
    <row r="29" ht="13.5">
      <c r="A29" t="s">
        <v>28</v>
      </c>
    </row>
    <row r="30" ht="13.5">
      <c r="A30" t="s">
        <v>29</v>
      </c>
    </row>
    <row r="31" ht="13.5">
      <c r="A31" t="s">
        <v>30</v>
      </c>
    </row>
    <row r="32" ht="13.5">
      <c r="A32" t="s">
        <v>31</v>
      </c>
    </row>
    <row r="33" ht="13.5">
      <c r="A33" t="s">
        <v>32</v>
      </c>
    </row>
    <row r="34" ht="13.5">
      <c r="A34" t="s">
        <v>33</v>
      </c>
    </row>
    <row r="35" ht="13.5">
      <c r="A35" t="s">
        <v>34</v>
      </c>
    </row>
    <row r="36" ht="13.5">
      <c r="A36" t="s">
        <v>35</v>
      </c>
    </row>
    <row r="37" ht="13.5">
      <c r="A37" t="s">
        <v>36</v>
      </c>
    </row>
    <row r="38" ht="13.5">
      <c r="A38" t="s">
        <v>37</v>
      </c>
    </row>
    <row r="39" ht="13.5">
      <c r="A39" t="s">
        <v>38</v>
      </c>
    </row>
    <row r="40" ht="13.5">
      <c r="A40" t="s">
        <v>39</v>
      </c>
    </row>
    <row r="41" ht="13.5">
      <c r="A41" t="s">
        <v>40</v>
      </c>
    </row>
    <row r="42" ht="13.5">
      <c r="A42" t="s">
        <v>41</v>
      </c>
    </row>
    <row r="43" ht="13.5">
      <c r="A43" t="s">
        <v>42</v>
      </c>
    </row>
    <row r="44" ht="13.5">
      <c r="A44" t="s">
        <v>43</v>
      </c>
    </row>
    <row r="45" ht="13.5">
      <c r="A45" t="s">
        <v>44</v>
      </c>
    </row>
    <row r="46" ht="13.5">
      <c r="A46" t="s">
        <v>45</v>
      </c>
    </row>
    <row r="47" ht="13.5">
      <c r="A47" t="s">
        <v>46</v>
      </c>
    </row>
    <row r="48" ht="13.5">
      <c r="A48" t="s">
        <v>47</v>
      </c>
    </row>
    <row r="49" ht="13.5">
      <c r="A49" t="s">
        <v>48</v>
      </c>
    </row>
    <row r="50" ht="13.5">
      <c r="A50" t="s">
        <v>49</v>
      </c>
    </row>
    <row r="51" ht="13.5">
      <c r="A51" t="s">
        <v>50</v>
      </c>
    </row>
    <row r="52" ht="13.5">
      <c r="A52" t="s">
        <v>51</v>
      </c>
    </row>
    <row r="53" ht="13.5">
      <c r="A53" t="s">
        <v>52</v>
      </c>
    </row>
    <row r="54" ht="13.5">
      <c r="A54" t="s">
        <v>53</v>
      </c>
    </row>
    <row r="55" ht="13.5">
      <c r="A55" t="s">
        <v>54</v>
      </c>
    </row>
    <row r="56" ht="13.5">
      <c r="A56" t="s">
        <v>55</v>
      </c>
    </row>
    <row r="57" ht="13.5">
      <c r="A57" t="s">
        <v>56</v>
      </c>
    </row>
    <row r="58" ht="13.5">
      <c r="A58" t="s">
        <v>57</v>
      </c>
    </row>
    <row r="59" ht="13.5">
      <c r="A59" t="s">
        <v>58</v>
      </c>
    </row>
    <row r="60" ht="13.5">
      <c r="A60" t="s">
        <v>59</v>
      </c>
    </row>
    <row r="61" ht="13.5">
      <c r="A61" t="s">
        <v>60</v>
      </c>
    </row>
    <row r="62" ht="13.5">
      <c r="A62" t="s">
        <v>61</v>
      </c>
    </row>
    <row r="63" ht="13.5">
      <c r="A63" t="s">
        <v>62</v>
      </c>
    </row>
    <row r="64" ht="13.5">
      <c r="A64" t="s">
        <v>63</v>
      </c>
    </row>
    <row r="65" ht="13.5">
      <c r="A65" t="s">
        <v>64</v>
      </c>
    </row>
    <row r="66" ht="13.5">
      <c r="A66" t="s">
        <v>65</v>
      </c>
    </row>
    <row r="67" ht="13.5">
      <c r="A67" t="s">
        <v>66</v>
      </c>
    </row>
    <row r="68" ht="13.5">
      <c r="A68" t="s">
        <v>67</v>
      </c>
    </row>
    <row r="69" ht="13.5">
      <c r="A69" t="s">
        <v>68</v>
      </c>
    </row>
    <row r="70" ht="13.5">
      <c r="A70" t="s">
        <v>69</v>
      </c>
    </row>
    <row r="71" ht="13.5">
      <c r="A71" t="s">
        <v>70</v>
      </c>
    </row>
    <row r="72" ht="13.5">
      <c r="A72" t="s">
        <v>71</v>
      </c>
    </row>
    <row r="73" ht="13.5">
      <c r="A73" t="s">
        <v>72</v>
      </c>
    </row>
    <row r="74" ht="13.5">
      <c r="A74" t="s">
        <v>73</v>
      </c>
    </row>
    <row r="75" ht="13.5">
      <c r="A75" t="s">
        <v>74</v>
      </c>
    </row>
    <row r="76" ht="13.5">
      <c r="A76" t="s">
        <v>75</v>
      </c>
    </row>
    <row r="77" ht="13.5">
      <c r="A77" t="s">
        <v>76</v>
      </c>
    </row>
    <row r="78" ht="13.5">
      <c r="A78" t="s">
        <v>77</v>
      </c>
    </row>
    <row r="79" ht="13.5">
      <c r="A79" t="s">
        <v>78</v>
      </c>
    </row>
    <row r="80" ht="13.5">
      <c r="A80" t="s">
        <v>79</v>
      </c>
    </row>
    <row r="81" ht="13.5">
      <c r="A81" t="s">
        <v>80</v>
      </c>
    </row>
    <row r="82" ht="13.5">
      <c r="A82" t="s">
        <v>81</v>
      </c>
    </row>
    <row r="83" ht="13.5">
      <c r="A83" t="s">
        <v>82</v>
      </c>
    </row>
    <row r="84" ht="13.5">
      <c r="A84" t="s">
        <v>83</v>
      </c>
    </row>
    <row r="85" ht="13.5">
      <c r="A85" t="s">
        <v>84</v>
      </c>
    </row>
    <row r="86" ht="13.5">
      <c r="A86" t="s">
        <v>85</v>
      </c>
    </row>
    <row r="87" ht="13.5">
      <c r="A87" t="s">
        <v>86</v>
      </c>
    </row>
    <row r="88" ht="13.5">
      <c r="A88" t="s">
        <v>87</v>
      </c>
    </row>
    <row r="89" ht="13.5">
      <c r="A89" t="s">
        <v>88</v>
      </c>
    </row>
    <row r="90" ht="13.5">
      <c r="A90" t="s">
        <v>89</v>
      </c>
    </row>
    <row r="91" ht="13.5">
      <c r="A91" t="s">
        <v>90</v>
      </c>
    </row>
    <row r="92" ht="13.5">
      <c r="A92" t="s">
        <v>91</v>
      </c>
    </row>
    <row r="93" ht="13.5">
      <c r="A93" t="s">
        <v>92</v>
      </c>
    </row>
    <row r="94" ht="13.5">
      <c r="A94" t="s">
        <v>93</v>
      </c>
    </row>
    <row r="95" ht="13.5">
      <c r="A95" t="s">
        <v>94</v>
      </c>
    </row>
    <row r="96" ht="13.5">
      <c r="A96" t="s">
        <v>95</v>
      </c>
    </row>
    <row r="97" ht="13.5">
      <c r="A97" t="s">
        <v>96</v>
      </c>
    </row>
    <row r="98" ht="13.5">
      <c r="A98" t="s">
        <v>97</v>
      </c>
    </row>
    <row r="99" ht="13.5">
      <c r="A99" t="s">
        <v>98</v>
      </c>
    </row>
    <row r="100" ht="13.5">
      <c r="A100" t="s">
        <v>99</v>
      </c>
    </row>
    <row r="101" ht="13.5">
      <c r="A101" t="s">
        <v>100</v>
      </c>
    </row>
    <row r="102" ht="13.5">
      <c r="A102" t="s">
        <v>101</v>
      </c>
    </row>
    <row r="103" ht="13.5">
      <c r="A103" t="s">
        <v>102</v>
      </c>
    </row>
    <row r="104" ht="13.5">
      <c r="A104" t="s">
        <v>103</v>
      </c>
    </row>
    <row r="105" ht="13.5">
      <c r="A105" t="s">
        <v>104</v>
      </c>
    </row>
    <row r="106" ht="13.5">
      <c r="A106" t="s">
        <v>105</v>
      </c>
    </row>
    <row r="107" ht="13.5">
      <c r="A107" t="s">
        <v>106</v>
      </c>
    </row>
    <row r="108" ht="13.5">
      <c r="A108" t="s">
        <v>107</v>
      </c>
    </row>
    <row r="109" ht="13.5">
      <c r="A109" t="s">
        <v>108</v>
      </c>
    </row>
    <row r="110" ht="13.5">
      <c r="A110" t="s">
        <v>109</v>
      </c>
    </row>
    <row r="111" ht="13.5">
      <c r="A111" t="s">
        <v>110</v>
      </c>
    </row>
    <row r="112" ht="13.5">
      <c r="A112" t="s">
        <v>111</v>
      </c>
    </row>
    <row r="113" ht="13.5">
      <c r="A113" t="s">
        <v>112</v>
      </c>
    </row>
    <row r="114" ht="13.5">
      <c r="A114" t="s">
        <v>113</v>
      </c>
    </row>
    <row r="115" ht="13.5">
      <c r="A115" t="s">
        <v>114</v>
      </c>
    </row>
    <row r="116" ht="13.5">
      <c r="A116" t="s">
        <v>115</v>
      </c>
    </row>
    <row r="117" ht="13.5">
      <c r="A117" t="s">
        <v>116</v>
      </c>
    </row>
    <row r="118" ht="13.5">
      <c r="A118" t="s">
        <v>117</v>
      </c>
    </row>
    <row r="119" ht="13.5">
      <c r="A119" t="s">
        <v>118</v>
      </c>
    </row>
    <row r="120" ht="13.5">
      <c r="A120" t="s">
        <v>119</v>
      </c>
    </row>
    <row r="121" ht="13.5">
      <c r="A121" t="s">
        <v>120</v>
      </c>
    </row>
    <row r="122" ht="13.5">
      <c r="A122" t="s">
        <v>121</v>
      </c>
    </row>
    <row r="123" ht="13.5">
      <c r="A123" t="s">
        <v>122</v>
      </c>
    </row>
    <row r="124" ht="13.5">
      <c r="A124" t="s">
        <v>123</v>
      </c>
    </row>
    <row r="125" ht="13.5">
      <c r="A125" t="s">
        <v>124</v>
      </c>
    </row>
    <row r="126" ht="13.5">
      <c r="A126" t="s">
        <v>125</v>
      </c>
    </row>
    <row r="127" ht="13.5">
      <c r="A127" t="s">
        <v>126</v>
      </c>
    </row>
    <row r="128" ht="13.5">
      <c r="A128" t="s">
        <v>127</v>
      </c>
    </row>
    <row r="129" ht="13.5">
      <c r="A129" t="s">
        <v>128</v>
      </c>
    </row>
    <row r="130" ht="13.5">
      <c r="A130" t="s">
        <v>129</v>
      </c>
    </row>
    <row r="131" ht="13.5">
      <c r="A131" t="s">
        <v>130</v>
      </c>
    </row>
    <row r="132" ht="13.5">
      <c r="A132" t="s">
        <v>131</v>
      </c>
    </row>
    <row r="133" ht="13.5">
      <c r="A133" t="s">
        <v>132</v>
      </c>
    </row>
    <row r="134" ht="13.5">
      <c r="A134" t="s">
        <v>133</v>
      </c>
    </row>
    <row r="135" ht="13.5">
      <c r="A135" t="s">
        <v>134</v>
      </c>
    </row>
    <row r="136" ht="13.5">
      <c r="A136" t="s">
        <v>135</v>
      </c>
    </row>
    <row r="137" ht="13.5">
      <c r="A137" t="s">
        <v>136</v>
      </c>
    </row>
    <row r="138" ht="13.5">
      <c r="A138" t="s">
        <v>136</v>
      </c>
    </row>
    <row r="139" ht="13.5">
      <c r="A139" t="s">
        <v>137</v>
      </c>
    </row>
    <row r="140" ht="13.5">
      <c r="A140" t="s">
        <v>138</v>
      </c>
    </row>
    <row r="141" ht="13.5">
      <c r="A141" t="s">
        <v>139</v>
      </c>
    </row>
    <row r="142" ht="13.5">
      <c r="A142" t="s">
        <v>140</v>
      </c>
    </row>
    <row r="143" ht="13.5">
      <c r="A143" t="s">
        <v>141</v>
      </c>
    </row>
    <row r="144" ht="13.5">
      <c r="A144" t="s">
        <v>142</v>
      </c>
    </row>
    <row r="145" ht="13.5">
      <c r="A145" t="s">
        <v>143</v>
      </c>
    </row>
    <row r="146" ht="13.5">
      <c r="A146" t="s">
        <v>144</v>
      </c>
    </row>
    <row r="147" ht="13.5">
      <c r="A147" t="s">
        <v>145</v>
      </c>
    </row>
    <row r="148" ht="13.5">
      <c r="A148" t="s">
        <v>146</v>
      </c>
    </row>
    <row r="149" ht="13.5">
      <c r="A149" t="s">
        <v>147</v>
      </c>
    </row>
    <row r="150" ht="13.5">
      <c r="A150" t="s">
        <v>148</v>
      </c>
    </row>
    <row r="151" ht="13.5">
      <c r="A151" t="s">
        <v>149</v>
      </c>
    </row>
    <row r="152" ht="13.5">
      <c r="A152" t="s">
        <v>150</v>
      </c>
    </row>
    <row r="153" ht="13.5">
      <c r="A153" t="s">
        <v>151</v>
      </c>
    </row>
    <row r="154" ht="13.5">
      <c r="A154" t="s">
        <v>152</v>
      </c>
    </row>
    <row r="155" ht="13.5">
      <c r="A155" t="s">
        <v>153</v>
      </c>
    </row>
    <row r="156" ht="13.5">
      <c r="A156" t="s">
        <v>154</v>
      </c>
    </row>
    <row r="157" ht="13.5">
      <c r="A157" t="s">
        <v>155</v>
      </c>
    </row>
    <row r="158" ht="13.5">
      <c r="A158" t="s">
        <v>156</v>
      </c>
    </row>
    <row r="159" ht="13.5">
      <c r="A159" t="s">
        <v>157</v>
      </c>
    </row>
    <row r="160" ht="13.5">
      <c r="A160" t="s">
        <v>158</v>
      </c>
    </row>
    <row r="161" ht="13.5">
      <c r="A161" t="s">
        <v>159</v>
      </c>
    </row>
    <row r="162" ht="13.5">
      <c r="A162" t="s">
        <v>160</v>
      </c>
    </row>
    <row r="163" ht="13.5">
      <c r="A163" t="s">
        <v>161</v>
      </c>
    </row>
    <row r="164" ht="13.5">
      <c r="A164" t="s">
        <v>162</v>
      </c>
    </row>
    <row r="165" ht="13.5">
      <c r="A165" t="s">
        <v>163</v>
      </c>
    </row>
    <row r="166" ht="13.5">
      <c r="A166" t="s">
        <v>184</v>
      </c>
    </row>
    <row r="167" ht="13.5">
      <c r="A167" t="s">
        <v>164</v>
      </c>
    </row>
    <row r="168" ht="13.5">
      <c r="A168" t="s">
        <v>165</v>
      </c>
    </row>
    <row r="169" ht="13.5">
      <c r="A169" t="s">
        <v>166</v>
      </c>
    </row>
    <row r="170" ht="13.5">
      <c r="A170" t="s">
        <v>167</v>
      </c>
    </row>
    <row r="171" ht="13.5">
      <c r="A171" t="s">
        <v>168</v>
      </c>
    </row>
    <row r="172" ht="13.5">
      <c r="A172" t="s">
        <v>169</v>
      </c>
    </row>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宇都和夫</dc:creator>
  <cp:keywords/>
  <dc:description/>
  <cp:lastModifiedBy>佐土原高等学校</cp:lastModifiedBy>
  <cp:lastPrinted>2016-02-20T05:47:46Z</cp:lastPrinted>
  <dcterms:created xsi:type="dcterms:W3CDTF">2009-11-04T05:49:54Z</dcterms:created>
  <dcterms:modified xsi:type="dcterms:W3CDTF">2018-01-25T05:32:55Z</dcterms:modified>
  <cp:category/>
  <cp:version/>
  <cp:contentType/>
  <cp:contentStatus/>
</cp:coreProperties>
</file>