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専門委員会\令和４年度\1_高校総体\大会結果\"/>
    </mc:Choice>
  </mc:AlternateContent>
  <bookViews>
    <workbookView xWindow="0" yWindow="0" windowWidth="19200" windowHeight="7770"/>
  </bookViews>
  <sheets>
    <sheet name="組合せ(男子）" sheetId="75" r:id="rId1"/>
    <sheet name="組合せ（女子）" sheetId="48" r:id="rId2"/>
    <sheet name="男子詳細" sheetId="76" r:id="rId3"/>
    <sheet name="女子詳細" sheetId="77" r:id="rId4"/>
  </sheets>
  <definedNames>
    <definedName name="_xlnm.Print_Area" localSheetId="1">'組合せ（女子）'!$A$1:$AC$55</definedName>
    <definedName name="_xlnm.Print_Area" localSheetId="0">'組合せ(男子）'!$A$1:$AC$63</definedName>
  </definedNames>
  <calcPr calcId="15251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8" i="77" l="1"/>
  <c r="L58" i="77"/>
  <c r="H58" i="77"/>
  <c r="B58" i="77"/>
  <c r="AB53" i="77"/>
  <c r="V53" i="77"/>
  <c r="R53" i="77"/>
  <c r="L53" i="77"/>
  <c r="H53" i="77"/>
  <c r="B53" i="77"/>
  <c r="R74" i="76"/>
  <c r="L74" i="76"/>
  <c r="H74" i="76"/>
  <c r="B74" i="76"/>
  <c r="AB69" i="76"/>
  <c r="V69" i="76"/>
  <c r="R69" i="76"/>
  <c r="L69" i="76"/>
  <c r="AB48" i="77"/>
  <c r="V48" i="77"/>
  <c r="R48" i="77"/>
  <c r="L48" i="77"/>
  <c r="H48" i="77"/>
  <c r="B48" i="77"/>
  <c r="H69" i="76"/>
  <c r="B69" i="76"/>
  <c r="AB64" i="76"/>
  <c r="V64" i="76"/>
  <c r="R64" i="76"/>
  <c r="L64" i="76"/>
  <c r="H64" i="76"/>
  <c r="B64" i="76"/>
  <c r="V12" i="77"/>
  <c r="V17" i="77"/>
  <c r="V30" i="77"/>
  <c r="V35" i="77"/>
  <c r="V12" i="76"/>
  <c r="V17" i="76"/>
  <c r="V23" i="76"/>
  <c r="V31" i="76"/>
  <c r="V36" i="76"/>
  <c r="V41" i="76"/>
  <c r="V7" i="77"/>
  <c r="V7" i="76"/>
  <c r="V46" i="76"/>
  <c r="Y29" i="48" l="1"/>
  <c r="E15" i="48"/>
  <c r="R40" i="77" l="1"/>
  <c r="L40" i="77"/>
  <c r="H40" i="77"/>
  <c r="B40" i="77"/>
  <c r="AB35" i="77"/>
  <c r="R35" i="77"/>
  <c r="L35" i="77"/>
  <c r="H35" i="77"/>
  <c r="B35" i="77"/>
  <c r="AB30" i="77"/>
  <c r="R30" i="77"/>
  <c r="L30" i="77"/>
  <c r="H30" i="77"/>
  <c r="B30" i="77"/>
  <c r="H56" i="76"/>
  <c r="B56" i="76"/>
  <c r="AB51" i="76"/>
  <c r="V51" i="76"/>
  <c r="R51" i="76"/>
  <c r="L51" i="76"/>
  <c r="H51" i="76"/>
  <c r="B51" i="76"/>
  <c r="AB46" i="76"/>
  <c r="R46" i="76"/>
  <c r="L46" i="76"/>
  <c r="H46" i="76"/>
  <c r="B46" i="76"/>
  <c r="AB41" i="76"/>
  <c r="R41" i="76"/>
  <c r="L41" i="76"/>
  <c r="H41" i="76"/>
  <c r="B41" i="76"/>
  <c r="AB36" i="76"/>
  <c r="R36" i="76"/>
  <c r="L36" i="76"/>
  <c r="H36" i="76"/>
  <c r="B36" i="76"/>
  <c r="AB31" i="76"/>
  <c r="R31" i="76"/>
  <c r="L31" i="76"/>
  <c r="H31" i="76"/>
  <c r="B31" i="76"/>
  <c r="H22" i="77"/>
  <c r="AA36" i="48" s="1"/>
  <c r="B22" i="77"/>
  <c r="AA33" i="48" s="1"/>
  <c r="AB17" i="77"/>
  <c r="R17" i="77"/>
  <c r="Y28" i="48" s="1"/>
  <c r="L17" i="77"/>
  <c r="H17" i="77"/>
  <c r="AB12" i="77"/>
  <c r="Y12" i="48" s="1"/>
  <c r="R12" i="77"/>
  <c r="L12" i="77"/>
  <c r="E31" i="48" s="1"/>
  <c r="H12" i="77"/>
  <c r="E30" i="48" s="1"/>
  <c r="B12" i="77"/>
  <c r="AB7" i="77"/>
  <c r="R7" i="77"/>
  <c r="E14" i="48" s="1"/>
  <c r="L7" i="77"/>
  <c r="E11" i="48" s="1"/>
  <c r="H7" i="77"/>
  <c r="C10" i="48" s="1"/>
  <c r="B7" i="77"/>
  <c r="C7" i="48" s="1"/>
  <c r="AB23" i="76"/>
  <c r="AA46" i="75" s="1"/>
  <c r="AA43" i="75"/>
  <c r="R23" i="76"/>
  <c r="AA36" i="75" s="1"/>
  <c r="L23" i="76"/>
  <c r="AA33" i="75" s="1"/>
  <c r="H23" i="76"/>
  <c r="AA32" i="75" s="1"/>
  <c r="B23" i="76"/>
  <c r="AA29" i="75" s="1"/>
  <c r="AB17" i="76"/>
  <c r="AA24" i="75" s="1"/>
  <c r="AA21" i="75"/>
  <c r="R17" i="76"/>
  <c r="AA20" i="75" s="1"/>
  <c r="L17" i="76"/>
  <c r="AA17" i="75" s="1"/>
  <c r="H17" i="76"/>
  <c r="AA10" i="75" s="1"/>
  <c r="B17" i="76"/>
  <c r="AA7" i="75" s="1"/>
  <c r="AB12" i="76"/>
  <c r="C46" i="75" s="1"/>
  <c r="C43" i="75"/>
  <c r="R12" i="76"/>
  <c r="C36" i="75" s="1"/>
  <c r="L12" i="76"/>
  <c r="C33" i="75" s="1"/>
  <c r="H12" i="76"/>
  <c r="C32" i="75" s="1"/>
  <c r="B12" i="76"/>
  <c r="C29" i="75" s="1"/>
  <c r="AB7" i="76"/>
  <c r="C24" i="75" s="1"/>
  <c r="C21" i="75"/>
  <c r="R7" i="76"/>
  <c r="C20" i="75" s="1"/>
  <c r="L7" i="76"/>
  <c r="C17" i="75" s="1"/>
  <c r="H7" i="76"/>
  <c r="C10" i="75" s="1"/>
  <c r="C7" i="75"/>
  <c r="AC37" i="48" l="1"/>
  <c r="AC35" i="48"/>
  <c r="AC33" i="48"/>
  <c r="AC31" i="48"/>
  <c r="AC29" i="48"/>
  <c r="AC27" i="48"/>
  <c r="AC25" i="48"/>
  <c r="AC23" i="48"/>
  <c r="AC21" i="48"/>
  <c r="AC19" i="48"/>
  <c r="AC17" i="48"/>
  <c r="AC15" i="48"/>
  <c r="AC13" i="48"/>
  <c r="AC11" i="48"/>
  <c r="AC9" i="48"/>
  <c r="AC7" i="48"/>
  <c r="AC5" i="48"/>
  <c r="AC13" i="75" l="1"/>
  <c r="AD48" i="48" l="1"/>
  <c r="AD47" i="48"/>
  <c r="AD46" i="48"/>
  <c r="AD45" i="48"/>
  <c r="AD44" i="48"/>
  <c r="AD43" i="48"/>
  <c r="AD42" i="48"/>
  <c r="AD41" i="48"/>
  <c r="AD40" i="48"/>
  <c r="AD39" i="48"/>
  <c r="AD38" i="48"/>
  <c r="AD37" i="48"/>
  <c r="B37" i="48"/>
  <c r="AD36" i="48"/>
  <c r="AD35" i="48"/>
  <c r="B35" i="48"/>
  <c r="AD34" i="48"/>
  <c r="AD33" i="48"/>
  <c r="B33" i="48"/>
  <c r="AD32" i="48"/>
  <c r="AD31" i="48"/>
  <c r="B31" i="48"/>
  <c r="AD30" i="48"/>
  <c r="AD29" i="48"/>
  <c r="B29" i="48"/>
  <c r="AD28" i="48"/>
  <c r="AD27" i="48"/>
  <c r="B27" i="48"/>
  <c r="AD26" i="48"/>
  <c r="AD25" i="48"/>
  <c r="B25" i="48"/>
  <c r="AD24" i="48"/>
  <c r="AD23" i="48"/>
  <c r="B23" i="48"/>
  <c r="AD22" i="48"/>
  <c r="AD21" i="48"/>
  <c r="B21" i="48"/>
  <c r="AD20" i="48"/>
  <c r="AD19" i="48"/>
  <c r="B19" i="48"/>
  <c r="AD18" i="48"/>
  <c r="AD17" i="48"/>
  <c r="B17" i="48"/>
  <c r="AD16" i="48"/>
  <c r="AD15" i="48"/>
  <c r="B15" i="48"/>
  <c r="AD14" i="48"/>
  <c r="AD13" i="48"/>
  <c r="B13" i="48"/>
  <c r="AD12" i="48"/>
  <c r="AD11" i="48"/>
  <c r="B11" i="48"/>
  <c r="AD10" i="48"/>
  <c r="AD9" i="48"/>
  <c r="B9" i="48"/>
  <c r="AD8" i="48"/>
  <c r="AD7" i="48"/>
  <c r="B7" i="48"/>
  <c r="AD6" i="48"/>
  <c r="AD5" i="48"/>
  <c r="B5" i="48"/>
  <c r="AC17" i="75" l="1"/>
  <c r="AC45" i="75" l="1"/>
  <c r="AC47" i="75"/>
  <c r="B47" i="75"/>
  <c r="AC41" i="75" l="1"/>
  <c r="AC43" i="75"/>
  <c r="B39" i="75"/>
  <c r="B41" i="75"/>
  <c r="B43" i="75"/>
  <c r="B45" i="75"/>
  <c r="AD53" i="75"/>
  <c r="AD52" i="75"/>
  <c r="AD51" i="75"/>
  <c r="AD50" i="75"/>
  <c r="AD49" i="75"/>
  <c r="AD48" i="75"/>
  <c r="AD47" i="75"/>
  <c r="AD46" i="75"/>
  <c r="AD45" i="75"/>
  <c r="AD44" i="75"/>
  <c r="AD43" i="75"/>
  <c r="AD42" i="75"/>
  <c r="AD41" i="75"/>
  <c r="AD40" i="75"/>
  <c r="AD39" i="75"/>
  <c r="AC39" i="75"/>
  <c r="AD38" i="75"/>
  <c r="AD37" i="75"/>
  <c r="AC37" i="75"/>
  <c r="B37" i="75"/>
  <c r="AD36" i="75"/>
  <c r="AD35" i="75"/>
  <c r="AC35" i="75"/>
  <c r="B35" i="75"/>
  <c r="AD34" i="75"/>
  <c r="AD33" i="75"/>
  <c r="AC33" i="75"/>
  <c r="B33" i="75"/>
  <c r="AD32" i="75"/>
  <c r="AD31" i="75"/>
  <c r="AC31" i="75"/>
  <c r="B31" i="75"/>
  <c r="AD30" i="75"/>
  <c r="AD29" i="75"/>
  <c r="AC29" i="75"/>
  <c r="B29" i="75"/>
  <c r="AD28" i="75"/>
  <c r="AD27" i="75"/>
  <c r="AC27" i="75"/>
  <c r="B27" i="75"/>
  <c r="AD26" i="75"/>
  <c r="AD25" i="75"/>
  <c r="AC25" i="75"/>
  <c r="B25" i="75"/>
  <c r="AD24" i="75"/>
  <c r="AD23" i="75"/>
  <c r="AC23" i="75"/>
  <c r="B23" i="75"/>
  <c r="AD22" i="75"/>
  <c r="AD21" i="75"/>
  <c r="AC21" i="75"/>
  <c r="B21" i="75"/>
  <c r="AD20" i="75"/>
  <c r="AD19" i="75"/>
  <c r="AC19" i="75"/>
  <c r="B19" i="75"/>
  <c r="AD18" i="75"/>
  <c r="AD17" i="75"/>
  <c r="B17" i="75"/>
  <c r="AD16" i="75"/>
  <c r="AD15" i="75"/>
  <c r="AC15" i="75"/>
  <c r="B15" i="75"/>
  <c r="AD14" i="75"/>
  <c r="AD13" i="75"/>
  <c r="B13" i="75"/>
  <c r="AD12" i="75"/>
  <c r="AD11" i="75"/>
  <c r="AC11" i="75"/>
  <c r="B11" i="75"/>
  <c r="AD10" i="75"/>
  <c r="AD9" i="75"/>
  <c r="AC9" i="75"/>
  <c r="B9" i="75"/>
  <c r="AD8" i="75"/>
  <c r="AD7" i="75"/>
  <c r="AC7" i="75"/>
  <c r="B7" i="75"/>
  <c r="AD6" i="75"/>
  <c r="AD5" i="75"/>
  <c r="AC5" i="75"/>
  <c r="B5" i="75"/>
</calcChain>
</file>

<file path=xl/sharedStrings.xml><?xml version="1.0" encoding="utf-8"?>
<sst xmlns="http://schemas.openxmlformats.org/spreadsheetml/2006/main" count="326" uniqueCount="219">
  <si>
    <t>男子の部</t>
    <rPh sb="0" eb="2">
      <t>ダンシ</t>
    </rPh>
    <rPh sb="3" eb="4">
      <t>ブ</t>
    </rPh>
    <phoneticPr fontId="1"/>
  </si>
  <si>
    <t>抽選番号　入力</t>
    <rPh sb="0" eb="2">
      <t>チュウセン</t>
    </rPh>
    <rPh sb="2" eb="4">
      <t>バンゴウ</t>
    </rPh>
    <rPh sb="5" eb="7">
      <t>ニュウリョク</t>
    </rPh>
    <phoneticPr fontId="1"/>
  </si>
  <si>
    <t>番号入力</t>
    <rPh sb="0" eb="2">
      <t>バンゴウ</t>
    </rPh>
    <rPh sb="2" eb="4">
      <t>ニュウリョク</t>
    </rPh>
    <phoneticPr fontId="1"/>
  </si>
  <si>
    <t>男子高校名</t>
    <rPh sb="0" eb="2">
      <t>ダンシ</t>
    </rPh>
    <rPh sb="2" eb="5">
      <t>コウコウメイ</t>
    </rPh>
    <phoneticPr fontId="1"/>
  </si>
  <si>
    <t>第１試合</t>
    <rPh sb="0" eb="1">
      <t>ダイ</t>
    </rPh>
    <rPh sb="2" eb="4">
      <t>シアイ</t>
    </rPh>
    <phoneticPr fontId="1"/>
  </si>
  <si>
    <t>第２試合</t>
    <rPh sb="0" eb="1">
      <t>ダイ</t>
    </rPh>
    <rPh sb="2" eb="4">
      <t>シアイ</t>
    </rPh>
    <phoneticPr fontId="1"/>
  </si>
  <si>
    <t>第３試合</t>
    <rPh sb="0" eb="1">
      <t>ダイ</t>
    </rPh>
    <rPh sb="2" eb="4">
      <t>シアイ</t>
    </rPh>
    <phoneticPr fontId="1"/>
  </si>
  <si>
    <t>第４試合</t>
    <rPh sb="0" eb="1">
      <t>ダイ</t>
    </rPh>
    <rPh sb="2" eb="4">
      <t>シアイ</t>
    </rPh>
    <phoneticPr fontId="1"/>
  </si>
  <si>
    <t>会　　　場</t>
    <rPh sb="0" eb="1">
      <t>カイ</t>
    </rPh>
    <rPh sb="4" eb="5">
      <t>バ</t>
    </rPh>
    <phoneticPr fontId="1"/>
  </si>
  <si>
    <t>Ａ・Ｂ</t>
    <phoneticPr fontId="1"/>
  </si>
  <si>
    <t>Ｃ・Ｄ</t>
    <phoneticPr fontId="1"/>
  </si>
  <si>
    <t>Ｅ・Ｆ</t>
    <phoneticPr fontId="1"/>
  </si>
  <si>
    <t>Ｇ・Ｈ</t>
    <phoneticPr fontId="1"/>
  </si>
  <si>
    <t>女子の部</t>
    <rPh sb="0" eb="2">
      <t>ジョシ</t>
    </rPh>
    <rPh sb="3" eb="4">
      <t>ブ</t>
    </rPh>
    <phoneticPr fontId="1"/>
  </si>
  <si>
    <t>あ</t>
    <phoneticPr fontId="1"/>
  </si>
  <si>
    <t>う</t>
    <phoneticPr fontId="1"/>
  </si>
  <si>
    <t>う</t>
    <phoneticPr fontId="1"/>
  </si>
  <si>
    <t>い</t>
    <phoneticPr fontId="1"/>
  </si>
  <si>
    <t>え</t>
    <phoneticPr fontId="1"/>
  </si>
  <si>
    <t>え</t>
    <phoneticPr fontId="1"/>
  </si>
  <si>
    <t>宮崎県体育館</t>
    <rPh sb="0" eb="3">
      <t>ミヤザキケン</t>
    </rPh>
    <rPh sb="3" eb="6">
      <t>タイイクカン</t>
    </rPh>
    <phoneticPr fontId="1"/>
  </si>
  <si>
    <t>アリーナくにとみ</t>
    <phoneticPr fontId="1"/>
  </si>
  <si>
    <t>31日</t>
    <rPh sb="2" eb="3">
      <t>ニチ</t>
    </rPh>
    <phoneticPr fontId="1"/>
  </si>
  <si>
    <t>佐土原体育館</t>
    <rPh sb="0" eb="3">
      <t>サドワラ</t>
    </rPh>
    <rPh sb="3" eb="6">
      <t>タイイクカン</t>
    </rPh>
    <phoneticPr fontId="1"/>
  </si>
  <si>
    <t>A1</t>
    <phoneticPr fontId="1"/>
  </si>
  <si>
    <t>B1</t>
    <phoneticPr fontId="1"/>
  </si>
  <si>
    <t>A2</t>
    <phoneticPr fontId="1"/>
  </si>
  <si>
    <t>B2</t>
    <phoneticPr fontId="1"/>
  </si>
  <si>
    <t>A</t>
    <phoneticPr fontId="1"/>
  </si>
  <si>
    <t>B</t>
    <phoneticPr fontId="1"/>
  </si>
  <si>
    <t>第2試合</t>
    <rPh sb="0" eb="1">
      <t>ダイ</t>
    </rPh>
    <rPh sb="2" eb="4">
      <t>シアイ</t>
    </rPh>
    <phoneticPr fontId="1"/>
  </si>
  <si>
    <t>第4試合</t>
    <rPh sb="0" eb="1">
      <t>ダイ</t>
    </rPh>
    <rPh sb="2" eb="4">
      <t>シアイ</t>
    </rPh>
    <phoneticPr fontId="1"/>
  </si>
  <si>
    <t>※最終日は前日決勝リーグ1戦目の結果により決定する</t>
    <rPh sb="1" eb="4">
      <t>サイシュウビ</t>
    </rPh>
    <rPh sb="5" eb="7">
      <t>ゼンジツ</t>
    </rPh>
    <rPh sb="7" eb="9">
      <t>ケッショウ</t>
    </rPh>
    <rPh sb="13" eb="15">
      <t>センメ</t>
    </rPh>
    <rPh sb="16" eb="18">
      <t>ケッカ</t>
    </rPh>
    <rPh sb="21" eb="23">
      <t>ケッテイ</t>
    </rPh>
    <phoneticPr fontId="1"/>
  </si>
  <si>
    <t>あ・い勝-う・え負</t>
    <rPh sb="3" eb="4">
      <t>カ</t>
    </rPh>
    <rPh sb="8" eb="9">
      <t>マ</t>
    </rPh>
    <phoneticPr fontId="1"/>
  </si>
  <si>
    <t>あ・い負-う・え勝</t>
    <rPh sb="3" eb="4">
      <t>マ</t>
    </rPh>
    <rPh sb="8" eb="9">
      <t>カ</t>
    </rPh>
    <phoneticPr fontId="1"/>
  </si>
  <si>
    <t>あ・い勝-う・え勝</t>
    <rPh sb="3" eb="4">
      <t>カ</t>
    </rPh>
    <rPh sb="8" eb="9">
      <t>カ</t>
    </rPh>
    <phoneticPr fontId="1"/>
  </si>
  <si>
    <t>あ・い負-う・え負</t>
    <rPh sb="3" eb="4">
      <t>マ</t>
    </rPh>
    <rPh sb="8" eb="9">
      <t>マ</t>
    </rPh>
    <phoneticPr fontId="1"/>
  </si>
  <si>
    <t>I・J</t>
    <phoneticPr fontId="1"/>
  </si>
  <si>
    <t>26日</t>
    <rPh sb="2" eb="3">
      <t>ニチ</t>
    </rPh>
    <phoneticPr fontId="1"/>
  </si>
  <si>
    <t>30日</t>
    <rPh sb="2" eb="3">
      <t>ニチ</t>
    </rPh>
    <phoneticPr fontId="1"/>
  </si>
  <si>
    <t>五ヶ瀬</t>
  </si>
  <si>
    <t>宮崎第一</t>
  </si>
  <si>
    <t>高千穂</t>
  </si>
  <si>
    <t>鵬翔</t>
  </si>
  <si>
    <t>延岡学園</t>
  </si>
  <si>
    <t>日南学園穎学館</t>
    <rPh sb="4" eb="5">
      <t>エイ</t>
    </rPh>
    <phoneticPr fontId="1"/>
  </si>
  <si>
    <t>延岡商業</t>
  </si>
  <si>
    <t>日南</t>
  </si>
  <si>
    <t>延岡星雲</t>
  </si>
  <si>
    <t>日南振徳</t>
    <phoneticPr fontId="1"/>
  </si>
  <si>
    <t>延岡</t>
  </si>
  <si>
    <t>日南学園</t>
  </si>
  <si>
    <t>延岡工業</t>
  </si>
  <si>
    <t>福島</t>
  </si>
  <si>
    <t>聖心ｳﾙｽﾗ学園</t>
  </si>
  <si>
    <t>高城</t>
  </si>
  <si>
    <t>門川</t>
  </si>
  <si>
    <t>都城農業</t>
  </si>
  <si>
    <t>富島</t>
  </si>
  <si>
    <t>都城商業</t>
  </si>
  <si>
    <t>日向</t>
  </si>
  <si>
    <t>都城泉ヶ丘</t>
  </si>
  <si>
    <t>日向工業</t>
  </si>
  <si>
    <t>都城西</t>
  </si>
  <si>
    <t>高鍋農業</t>
  </si>
  <si>
    <t>都城工業</t>
  </si>
  <si>
    <t>高鍋</t>
  </si>
  <si>
    <t>都城</t>
  </si>
  <si>
    <t>妻</t>
  </si>
  <si>
    <t>都城東</t>
  </si>
  <si>
    <t>佐土原</t>
  </si>
  <si>
    <t>聖ﾄﾞﾐﾆｺ学園</t>
  </si>
  <si>
    <t>本庄</t>
  </si>
  <si>
    <t>小林</t>
  </si>
  <si>
    <t>宮崎日大</t>
  </si>
  <si>
    <t>小林秀峰</t>
    <rPh sb="2" eb="4">
      <t>シュウホウ</t>
    </rPh>
    <phoneticPr fontId="1"/>
  </si>
  <si>
    <t>日章学園</t>
  </si>
  <si>
    <t>宮崎北</t>
  </si>
  <si>
    <t>飯野</t>
  </si>
  <si>
    <t>宮崎大宮</t>
  </si>
  <si>
    <t>日向学院</t>
  </si>
  <si>
    <t>みやざき中央支援</t>
    <rPh sb="4" eb="6">
      <t>チュウオウ</t>
    </rPh>
    <rPh sb="6" eb="8">
      <t>シエン</t>
    </rPh>
    <phoneticPr fontId="1"/>
  </si>
  <si>
    <t>宮崎学園</t>
  </si>
  <si>
    <t>宮崎商業</t>
  </si>
  <si>
    <t>宮崎海洋</t>
  </si>
  <si>
    <t>宮崎工業</t>
  </si>
  <si>
    <t>宮崎農業</t>
  </si>
  <si>
    <t>宮崎西</t>
  </si>
  <si>
    <t>宮崎南</t>
  </si>
  <si>
    <t>宮崎市総合体育館</t>
    <rPh sb="0" eb="8">
      <t>ミヤザキシソウゴウタイイクカン</t>
    </rPh>
    <phoneticPr fontId="1"/>
  </si>
  <si>
    <t>清武体育館</t>
    <rPh sb="0" eb="2">
      <t>キヨタケ</t>
    </rPh>
    <rPh sb="2" eb="5">
      <t>タイイクカン</t>
    </rPh>
    <phoneticPr fontId="1"/>
  </si>
  <si>
    <t>ア</t>
    <phoneticPr fontId="1"/>
  </si>
  <si>
    <t>ウ</t>
    <phoneticPr fontId="1"/>
  </si>
  <si>
    <t>エ</t>
    <phoneticPr fontId="1"/>
  </si>
  <si>
    <t>イ</t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</si>
  <si>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</si>
  <si>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</si>
  <si>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</si>
  <si>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</si>
  <si>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ア・イ勝-ウ・エ負</t>
    <rPh sb="3" eb="4">
      <t>カ</t>
    </rPh>
    <rPh sb="8" eb="9">
      <t>マ</t>
    </rPh>
    <phoneticPr fontId="1"/>
  </si>
  <si>
    <t>ア・イ負-ウ・エ勝</t>
    <rPh sb="3" eb="4">
      <t>マ</t>
    </rPh>
    <rPh sb="8" eb="9">
      <t>カ</t>
    </rPh>
    <phoneticPr fontId="1"/>
  </si>
  <si>
    <t>ア・イ勝-ウ・エ勝</t>
    <rPh sb="3" eb="4">
      <t>カ</t>
    </rPh>
    <rPh sb="8" eb="9">
      <t>カ</t>
    </rPh>
    <phoneticPr fontId="1"/>
  </si>
  <si>
    <t>ア・イ負-ウ・エ負</t>
    <rPh sb="3" eb="4">
      <t>マ</t>
    </rPh>
    <rPh sb="8" eb="9">
      <t>マ</t>
    </rPh>
    <phoneticPr fontId="1"/>
  </si>
  <si>
    <t>11:40～13:20</t>
    <phoneticPr fontId="1"/>
  </si>
  <si>
    <t>13:20～15:00</t>
    <phoneticPr fontId="1"/>
  </si>
  <si>
    <t>15:00～16:40</t>
    <phoneticPr fontId="1"/>
  </si>
  <si>
    <t>A2</t>
    <phoneticPr fontId="1"/>
  </si>
  <si>
    <t>A3</t>
    <phoneticPr fontId="1"/>
  </si>
  <si>
    <t>A4</t>
    <phoneticPr fontId="1"/>
  </si>
  <si>
    <t>A1</t>
    <phoneticPr fontId="1"/>
  </si>
  <si>
    <t>B1</t>
    <phoneticPr fontId="1"/>
  </si>
  <si>
    <t>B2</t>
    <phoneticPr fontId="1"/>
  </si>
  <si>
    <t>B4</t>
    <phoneticPr fontId="1"/>
  </si>
  <si>
    <t>全日程</t>
    <rPh sb="0" eb="3">
      <t>ゼンニッテイ</t>
    </rPh>
    <phoneticPr fontId="1"/>
  </si>
  <si>
    <t>時間</t>
    <rPh sb="0" eb="2">
      <t>ジカン</t>
    </rPh>
    <phoneticPr fontId="1"/>
  </si>
  <si>
    <t>第1試合</t>
    <rPh sb="0" eb="1">
      <t>ダイ</t>
    </rPh>
    <rPh sb="2" eb="4">
      <t>シアイ</t>
    </rPh>
    <phoneticPr fontId="1"/>
  </si>
  <si>
    <t>第3試合</t>
    <rPh sb="0" eb="1">
      <t>ダイ</t>
    </rPh>
    <rPh sb="2" eb="4">
      <t>シアイ</t>
    </rPh>
    <phoneticPr fontId="1"/>
  </si>
  <si>
    <t>10:00～11:40</t>
    <phoneticPr fontId="1"/>
  </si>
  <si>
    <t>高城</t>
    <rPh sb="0" eb="2">
      <t>タカジョウ</t>
    </rPh>
    <phoneticPr fontId="1"/>
  </si>
  <si>
    <t>本庄</t>
    <rPh sb="0" eb="2">
      <t>ホンジョウ</t>
    </rPh>
    <phoneticPr fontId="1"/>
  </si>
  <si>
    <t>日章学園</t>
    <rPh sb="0" eb="4">
      <t>ニッショウガクエン</t>
    </rPh>
    <phoneticPr fontId="1"/>
  </si>
  <si>
    <t>高鍋</t>
    <rPh sb="0" eb="2">
      <t>タカナベ</t>
    </rPh>
    <phoneticPr fontId="1"/>
  </si>
  <si>
    <t>五ヶ瀬</t>
    <rPh sb="0" eb="3">
      <t>ゴカセ</t>
    </rPh>
    <phoneticPr fontId="1"/>
  </si>
  <si>
    <t>門川</t>
    <rPh sb="0" eb="2">
      <t>カドガワ</t>
    </rPh>
    <phoneticPr fontId="1"/>
  </si>
  <si>
    <t>富島</t>
    <rPh sb="0" eb="2">
      <t>トミシマ</t>
    </rPh>
    <phoneticPr fontId="1"/>
  </si>
  <si>
    <t>鵬翔</t>
    <rPh sb="0" eb="2">
      <t>ホウショウ</t>
    </rPh>
    <phoneticPr fontId="1"/>
  </si>
  <si>
    <t>小林秀峰</t>
    <rPh sb="0" eb="4">
      <t>コバヤシシュウホウ</t>
    </rPh>
    <phoneticPr fontId="1"/>
  </si>
  <si>
    <t>泉ヶ丘</t>
    <rPh sb="0" eb="3">
      <t>イズミガオカ</t>
    </rPh>
    <phoneticPr fontId="1"/>
  </si>
  <si>
    <t>延岡商業</t>
    <rPh sb="0" eb="2">
      <t>ノベオカ</t>
    </rPh>
    <rPh sb="2" eb="4">
      <t>ショウギョウ</t>
    </rPh>
    <phoneticPr fontId="1"/>
  </si>
  <si>
    <t>日向工業</t>
    <rPh sb="0" eb="4">
      <t>ヒュウガコウギョウ</t>
    </rPh>
    <phoneticPr fontId="1"/>
  </si>
  <si>
    <t>宮崎西</t>
    <rPh sb="0" eb="3">
      <t>ミヤザキニシ</t>
    </rPh>
    <phoneticPr fontId="1"/>
  </si>
  <si>
    <t>都城東</t>
    <rPh sb="0" eb="3">
      <t>ミヤコノジョウヒガシ</t>
    </rPh>
    <phoneticPr fontId="1"/>
  </si>
  <si>
    <t>妻</t>
    <rPh sb="0" eb="1">
      <t>ツマ</t>
    </rPh>
    <phoneticPr fontId="1"/>
  </si>
  <si>
    <t>福島</t>
    <rPh sb="0" eb="2">
      <t>フクシマ</t>
    </rPh>
    <phoneticPr fontId="1"/>
  </si>
  <si>
    <t>延岡</t>
    <rPh sb="0" eb="2">
      <t>ノベオカ</t>
    </rPh>
    <phoneticPr fontId="1"/>
  </si>
  <si>
    <t>宮崎大宮</t>
    <rPh sb="0" eb="4">
      <t>ミヤザキオオミヤ</t>
    </rPh>
    <phoneticPr fontId="1"/>
  </si>
  <si>
    <t>宮崎日大</t>
    <rPh sb="0" eb="4">
      <t>ミヤザキニチダイ</t>
    </rPh>
    <phoneticPr fontId="1"/>
  </si>
  <si>
    <t>宮崎学園</t>
    <rPh sb="0" eb="4">
      <t>ミヤザキガクエン</t>
    </rPh>
    <phoneticPr fontId="1"/>
  </si>
  <si>
    <t>高鍋農業</t>
    <rPh sb="0" eb="4">
      <t>タカナベノウギョウ</t>
    </rPh>
    <phoneticPr fontId="1"/>
  </si>
  <si>
    <t>宮崎商業</t>
    <rPh sb="0" eb="4">
      <t>ミヤザキショウギョウ</t>
    </rPh>
    <phoneticPr fontId="1"/>
  </si>
  <si>
    <t>宮崎農業</t>
    <rPh sb="0" eb="4">
      <t>ミヤザキノウギョウ</t>
    </rPh>
    <phoneticPr fontId="1"/>
  </si>
  <si>
    <t>日南</t>
    <rPh sb="0" eb="2">
      <t>ニチナン</t>
    </rPh>
    <phoneticPr fontId="1"/>
  </si>
  <si>
    <t>高千穂</t>
    <rPh sb="0" eb="3">
      <t>タカチホ</t>
    </rPh>
    <phoneticPr fontId="1"/>
  </si>
  <si>
    <t>延岡星雲</t>
    <rPh sb="0" eb="4">
      <t>ノベオカセイウン</t>
    </rPh>
    <phoneticPr fontId="1"/>
  </si>
  <si>
    <t>小林</t>
    <rPh sb="0" eb="2">
      <t>コバヤシ</t>
    </rPh>
    <phoneticPr fontId="1"/>
  </si>
  <si>
    <t>日向</t>
    <rPh sb="0" eb="2">
      <t>ヒュウガ</t>
    </rPh>
    <phoneticPr fontId="1"/>
  </si>
  <si>
    <t>佐土原</t>
    <rPh sb="0" eb="3">
      <t>サドハラ</t>
    </rPh>
    <phoneticPr fontId="1"/>
  </si>
  <si>
    <t>宮崎北</t>
    <rPh sb="0" eb="3">
      <t>ミヤザキキタ</t>
    </rPh>
    <phoneticPr fontId="1"/>
  </si>
  <si>
    <t>宮崎第一</t>
    <rPh sb="0" eb="4">
      <t>ミヤザキダイイチ</t>
    </rPh>
    <phoneticPr fontId="1"/>
  </si>
  <si>
    <t>ウルスラ</t>
    <phoneticPr fontId="1"/>
  </si>
  <si>
    <t>日向学院</t>
    <rPh sb="0" eb="4">
      <t>ヒュウガガクイン</t>
    </rPh>
    <phoneticPr fontId="1"/>
  </si>
  <si>
    <t>都城農業</t>
    <rPh sb="0" eb="2">
      <t>ミヤコノジョウ</t>
    </rPh>
    <rPh sb="2" eb="4">
      <t>ノウギョウ</t>
    </rPh>
    <phoneticPr fontId="1"/>
  </si>
  <si>
    <t>延岡工業</t>
    <rPh sb="0" eb="4">
      <t>ノベオカコウギョウ</t>
    </rPh>
    <phoneticPr fontId="1"/>
  </si>
  <si>
    <t>宮崎南</t>
    <rPh sb="0" eb="3">
      <t>ミヤザキミナミ</t>
    </rPh>
    <phoneticPr fontId="1"/>
  </si>
  <si>
    <t>都城西</t>
    <rPh sb="0" eb="3">
      <t>ミヤコノジョウニシ</t>
    </rPh>
    <phoneticPr fontId="1"/>
  </si>
  <si>
    <t>延岡学園</t>
    <rPh sb="0" eb="4">
      <t>ノベオカガクエン</t>
    </rPh>
    <phoneticPr fontId="1"/>
  </si>
  <si>
    <t>日南振徳</t>
    <rPh sb="0" eb="4">
      <t>ニチナンシントク</t>
    </rPh>
    <phoneticPr fontId="1"/>
  </si>
  <si>
    <t>都城工業</t>
    <rPh sb="0" eb="4">
      <t>ミヤコノジョウコウギョウ</t>
    </rPh>
    <phoneticPr fontId="1"/>
  </si>
  <si>
    <t>◎男子試合結果　【５月２５日（水）】</t>
    <rPh sb="15" eb="16">
      <t>スイ</t>
    </rPh>
    <phoneticPr fontId="1"/>
  </si>
  <si>
    <t>日章学園</t>
    <rPh sb="0" eb="2">
      <t>ニッショウ</t>
    </rPh>
    <rPh sb="2" eb="4">
      <t>ガクエン</t>
    </rPh>
    <phoneticPr fontId="1"/>
  </si>
  <si>
    <t>飯野</t>
    <rPh sb="0" eb="2">
      <t>イイノ</t>
    </rPh>
    <phoneticPr fontId="1"/>
  </si>
  <si>
    <t>宮崎大宮</t>
    <rPh sb="0" eb="2">
      <t>ミヤザキ</t>
    </rPh>
    <rPh sb="2" eb="4">
      <t>オオミヤ</t>
    </rPh>
    <phoneticPr fontId="1"/>
  </si>
  <si>
    <t>宮崎商業</t>
    <rPh sb="0" eb="2">
      <t>ミヤザキ</t>
    </rPh>
    <rPh sb="2" eb="4">
      <t>ショウギョウ</t>
    </rPh>
    <phoneticPr fontId="1"/>
  </si>
  <si>
    <t>日南振徳</t>
    <rPh sb="0" eb="2">
      <t>ニチナン</t>
    </rPh>
    <rPh sb="2" eb="3">
      <t>シン</t>
    </rPh>
    <rPh sb="3" eb="4">
      <t>トク</t>
    </rPh>
    <phoneticPr fontId="1"/>
  </si>
  <si>
    <t>宮崎海洋</t>
    <rPh sb="0" eb="4">
      <t>ミヤザキカイヨウ</t>
    </rPh>
    <phoneticPr fontId="1"/>
  </si>
  <si>
    <t>小林秀峰</t>
    <rPh sb="0" eb="2">
      <t>コバヤシ</t>
    </rPh>
    <rPh sb="2" eb="4">
      <t>シュウホウ</t>
    </rPh>
    <phoneticPr fontId="1"/>
  </si>
  <si>
    <t>ウルスラ</t>
    <phoneticPr fontId="1"/>
  </si>
  <si>
    <t>延岡商業</t>
    <rPh sb="0" eb="4">
      <t>ノベオカショウギョウ</t>
    </rPh>
    <phoneticPr fontId="1"/>
  </si>
  <si>
    <t>頴学館</t>
    <rPh sb="0" eb="3">
      <t>エイガクカン</t>
    </rPh>
    <phoneticPr fontId="1"/>
  </si>
  <si>
    <t>◎女子試合結果　【５月２５日（水）】</t>
    <rPh sb="1" eb="3">
      <t>ジョシ</t>
    </rPh>
    <rPh sb="15" eb="16">
      <t>スイ</t>
    </rPh>
    <phoneticPr fontId="1"/>
  </si>
  <si>
    <t>◎男子試合結果　【５月２６日（木）】</t>
    <rPh sb="15" eb="16">
      <t>モク</t>
    </rPh>
    <phoneticPr fontId="1"/>
  </si>
  <si>
    <t>みやざき中央支援</t>
    <rPh sb="4" eb="8">
      <t>チュウオウシエン</t>
    </rPh>
    <phoneticPr fontId="1"/>
  </si>
  <si>
    <t>宮崎工業</t>
    <rPh sb="0" eb="2">
      <t>ミヤザキ</t>
    </rPh>
    <rPh sb="2" eb="4">
      <t>コウギョウ</t>
    </rPh>
    <phoneticPr fontId="1"/>
  </si>
  <si>
    <t>◎女子試合結果　【５月２６日（木）】</t>
    <rPh sb="1" eb="3">
      <t>ジョシ</t>
    </rPh>
    <rPh sb="15" eb="16">
      <t>モク</t>
    </rPh>
    <phoneticPr fontId="1"/>
  </si>
  <si>
    <t>都城商業</t>
    <rPh sb="0" eb="2">
      <t>ミヤコノジョウ</t>
    </rPh>
    <rPh sb="2" eb="4">
      <t>ショウギョウ</t>
    </rPh>
    <phoneticPr fontId="1"/>
  </si>
  <si>
    <t>棄権</t>
    <rPh sb="0" eb="2">
      <t>キケン</t>
    </rPh>
    <phoneticPr fontId="1"/>
  </si>
  <si>
    <t>棄権</t>
    <rPh sb="0" eb="2">
      <t>キケン</t>
    </rPh>
    <phoneticPr fontId="1"/>
  </si>
  <si>
    <t>令和４年度　宮崎県高等学校総合体育大会バスケットボール競技 結果</t>
    <rPh sb="0" eb="2">
      <t>レイワ</t>
    </rPh>
    <rPh sb="3" eb="5">
      <t>ネンド</t>
    </rPh>
    <rPh sb="6" eb="8">
      <t>ミヤザキ</t>
    </rPh>
    <rPh sb="8" eb="9">
      <t>ケン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27" eb="29">
      <t>キョウギ</t>
    </rPh>
    <rPh sb="30" eb="32">
      <t>ケッカ</t>
    </rPh>
    <phoneticPr fontId="1"/>
  </si>
  <si>
    <t>日章学園</t>
    <rPh sb="0" eb="2">
      <t>ニッショウ</t>
    </rPh>
    <rPh sb="2" eb="4">
      <t>ガクエン</t>
    </rPh>
    <phoneticPr fontId="1"/>
  </si>
  <si>
    <t>延岡</t>
    <rPh sb="0" eb="2">
      <t>ノベオカ</t>
    </rPh>
    <phoneticPr fontId="1"/>
  </si>
  <si>
    <t>宮崎南</t>
    <rPh sb="0" eb="3">
      <t>ミヤザキミナミ</t>
    </rPh>
    <phoneticPr fontId="1"/>
  </si>
  <si>
    <t>門川</t>
    <rPh sb="0" eb="2">
      <t>カドガワ</t>
    </rPh>
    <phoneticPr fontId="1"/>
  </si>
  <si>
    <t>宮崎農業</t>
    <rPh sb="0" eb="4">
      <t>ミヤザキノウギョウ</t>
    </rPh>
    <phoneticPr fontId="1"/>
  </si>
  <si>
    <t>宮崎大宮</t>
    <rPh sb="0" eb="4">
      <t>ミヤザキオオミヤ</t>
    </rPh>
    <phoneticPr fontId="1"/>
  </si>
  <si>
    <t>日南振徳</t>
    <rPh sb="0" eb="4">
      <t>ニチナンシントク</t>
    </rPh>
    <phoneticPr fontId="1"/>
  </si>
  <si>
    <t>延岡星雲</t>
    <rPh sb="0" eb="4">
      <t>ノベオカセイウン</t>
    </rPh>
    <phoneticPr fontId="1"/>
  </si>
  <si>
    <t>高千穂</t>
    <rPh sb="0" eb="3">
      <t>タカチホ</t>
    </rPh>
    <phoneticPr fontId="1"/>
  </si>
  <si>
    <t>宮崎西</t>
    <rPh sb="0" eb="3">
      <t>ミヤザキニシ</t>
    </rPh>
    <phoneticPr fontId="1"/>
  </si>
  <si>
    <t>都城農業</t>
    <rPh sb="0" eb="4">
      <t>ミヤコノジョウノウギョウ</t>
    </rPh>
    <phoneticPr fontId="1"/>
  </si>
  <si>
    <t>妻</t>
    <rPh sb="0" eb="1">
      <t>ツマ</t>
    </rPh>
    <phoneticPr fontId="1"/>
  </si>
  <si>
    <t>小林秀峰</t>
    <rPh sb="0" eb="4">
      <t>コバヤシシュウホウ</t>
    </rPh>
    <phoneticPr fontId="1"/>
  </si>
  <si>
    <t>日南</t>
    <rPh sb="0" eb="2">
      <t>ニチナン</t>
    </rPh>
    <phoneticPr fontId="1"/>
  </si>
  <si>
    <t>令和４年度　宮崎県高等学校総合体育大会バスケットボール競技 試合詳細</t>
    <rPh sb="30" eb="32">
      <t>シアイ</t>
    </rPh>
    <rPh sb="32" eb="34">
      <t>ショウサイ</t>
    </rPh>
    <phoneticPr fontId="1"/>
  </si>
  <si>
    <t>B3</t>
    <phoneticPr fontId="1"/>
  </si>
  <si>
    <t>◎男子試合結果　【５月３０日（月）】</t>
    <rPh sb="15" eb="16">
      <t>ゲツ</t>
    </rPh>
    <phoneticPr fontId="1"/>
  </si>
  <si>
    <t>◎女子試合結果　【５月３０日（月）】</t>
    <rPh sb="1" eb="3">
      <t>ジョシ</t>
    </rPh>
    <rPh sb="15" eb="16">
      <t>ゲツ</t>
    </rPh>
    <phoneticPr fontId="1"/>
  </si>
  <si>
    <t>延岡学園</t>
    <rPh sb="0" eb="4">
      <t>ノベオカガクエン</t>
    </rPh>
    <phoneticPr fontId="1"/>
  </si>
  <si>
    <t>日向学院</t>
    <rPh sb="0" eb="4">
      <t>ヒュウガガクイン</t>
    </rPh>
    <phoneticPr fontId="1"/>
  </si>
  <si>
    <t>宮崎南</t>
    <rPh sb="0" eb="3">
      <t>ミヤザキミナミ</t>
    </rPh>
    <phoneticPr fontId="1"/>
  </si>
  <si>
    <t>宮崎北</t>
    <rPh sb="0" eb="3">
      <t>ミヤザキキタ</t>
    </rPh>
    <phoneticPr fontId="1"/>
  </si>
  <si>
    <t>小林</t>
    <rPh sb="0" eb="2">
      <t>コバヤシ</t>
    </rPh>
    <phoneticPr fontId="1"/>
  </si>
  <si>
    <t>宮崎大宮</t>
    <rPh sb="0" eb="4">
      <t>ミヤザキオオミヤ</t>
    </rPh>
    <phoneticPr fontId="1"/>
  </si>
  <si>
    <t>小林秀峰</t>
    <rPh sb="0" eb="2">
      <t>コバヤシ</t>
    </rPh>
    <rPh sb="2" eb="4">
      <t>シュウホウ</t>
    </rPh>
    <phoneticPr fontId="1"/>
  </si>
  <si>
    <t>都城工業</t>
    <rPh sb="0" eb="4">
      <t>ミヤコノジョウコウギョウ</t>
    </rPh>
    <phoneticPr fontId="1"/>
  </si>
  <si>
    <t>佐土原</t>
    <rPh sb="0" eb="3">
      <t>サドハラ</t>
    </rPh>
    <phoneticPr fontId="1"/>
  </si>
  <si>
    <t>都城西</t>
    <rPh sb="0" eb="3">
      <t>ミヤコノジョウニシ</t>
    </rPh>
    <phoneticPr fontId="1"/>
  </si>
  <si>
    <t>延岡</t>
    <rPh sb="0" eb="2">
      <t>ノベオカ</t>
    </rPh>
    <phoneticPr fontId="1"/>
  </si>
  <si>
    <t>泉ヶ丘</t>
    <rPh sb="0" eb="3">
      <t>イズミガオカ</t>
    </rPh>
    <phoneticPr fontId="1"/>
  </si>
  <si>
    <t>日向</t>
    <rPh sb="0" eb="2">
      <t>ヒュウガ</t>
    </rPh>
    <phoneticPr fontId="1"/>
  </si>
  <si>
    <t>都城農業</t>
    <rPh sb="0" eb="2">
      <t>ミヤコノジョウ</t>
    </rPh>
    <rPh sb="2" eb="4">
      <t>ノウギョウ</t>
    </rPh>
    <phoneticPr fontId="1"/>
  </si>
  <si>
    <t>高鍋</t>
    <rPh sb="0" eb="2">
      <t>タカナベ</t>
    </rPh>
    <phoneticPr fontId="1"/>
  </si>
  <si>
    <t>宮崎工業</t>
    <rPh sb="0" eb="4">
      <t>ミヤザキコウギョウ</t>
    </rPh>
    <phoneticPr fontId="1"/>
  </si>
  <si>
    <t>宮崎学園</t>
    <rPh sb="0" eb="4">
      <t>ミヤザキガクエン</t>
    </rPh>
    <phoneticPr fontId="1"/>
  </si>
  <si>
    <t>ウルスラ</t>
    <phoneticPr fontId="1"/>
  </si>
  <si>
    <t>都城西</t>
    <rPh sb="0" eb="2">
      <t>ミヤコノジョウ</t>
    </rPh>
    <rPh sb="2" eb="3">
      <t>ニシ</t>
    </rPh>
    <phoneticPr fontId="1"/>
  </si>
  <si>
    <t>宮崎商業</t>
    <rPh sb="0" eb="4">
      <t>ミヤザキショウギョウ</t>
    </rPh>
    <phoneticPr fontId="1"/>
  </si>
  <si>
    <t>宮崎西</t>
    <rPh sb="0" eb="3">
      <t>ミヤザキニシ</t>
    </rPh>
    <phoneticPr fontId="1"/>
  </si>
  <si>
    <t>富島</t>
    <rPh sb="0" eb="2">
      <t>トミシマ</t>
    </rPh>
    <phoneticPr fontId="1"/>
  </si>
  <si>
    <t>日章学園</t>
    <rPh sb="0" eb="4">
      <t>ニッショウガクエン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</si>
</sst>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Arial"/>
      <family val="2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dotted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 style="dotted">
        <color indexed="64"/>
      </right>
      <top/>
      <bottom style="thin">
        <color auto="1"/>
      </bottom>
      <diagonal/>
    </border>
    <border>
      <left/>
      <right style="dotted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 style="dotted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 style="dotted">
        <color auto="1"/>
      </left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auto="1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auto="1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auto="1"/>
      </right>
      <top style="thin">
        <color auto="1"/>
      </top>
      <bottom style="dotted">
        <color indexed="64"/>
      </bottom>
      <diagonal/>
    </border>
    <border>
      <left style="dotted">
        <color auto="1"/>
      </left>
      <right style="dotted">
        <color indexed="64"/>
      </right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dotted">
        <color auto="1"/>
      </right>
      <top/>
      <bottom style="medium">
        <color rgb="FFFF0000"/>
      </bottom>
      <diagonal/>
    </border>
    <border>
      <left style="dotted">
        <color auto="1"/>
      </left>
      <right style="thin">
        <color auto="1"/>
      </right>
      <top/>
      <bottom style="medium">
        <color rgb="FFFF0000"/>
      </bottom>
      <diagonal/>
    </border>
    <border>
      <left style="dotted">
        <color auto="1"/>
      </left>
      <right/>
      <top/>
      <bottom style="medium">
        <color rgb="FFFF0000"/>
      </bottom>
      <diagonal/>
    </border>
    <border>
      <left style="thin">
        <color auto="1"/>
      </left>
      <right/>
      <top/>
      <bottom style="medium">
        <color rgb="FFFF0000"/>
      </bottom>
      <diagonal/>
    </border>
    <border>
      <left/>
      <right style="thin">
        <color auto="1"/>
      </right>
      <top/>
      <bottom style="medium">
        <color rgb="FFFF0000"/>
      </bottom>
      <diagonal/>
    </border>
    <border>
      <left/>
      <right style="dotted">
        <color indexed="64"/>
      </right>
      <top/>
      <bottom style="medium">
        <color rgb="FFFF0000"/>
      </bottom>
      <diagonal/>
    </border>
    <border>
      <left style="dotted">
        <color auto="1"/>
      </left>
      <right style="medium">
        <color rgb="FFFF0000"/>
      </right>
      <top style="medium">
        <color rgb="FFFF0000"/>
      </top>
      <bottom/>
      <diagonal/>
    </border>
    <border>
      <left style="dotted">
        <color indexed="64"/>
      </left>
      <right style="medium">
        <color rgb="FFFF0000"/>
      </right>
      <top/>
      <bottom style="medium">
        <color rgb="FFFF0000"/>
      </bottom>
      <diagonal/>
    </border>
    <border>
      <left style="thin">
        <color auto="1"/>
      </left>
      <right style="dotted">
        <color auto="1"/>
      </right>
      <top/>
      <bottom style="medium">
        <color rgb="FFFF0000"/>
      </bottom>
      <diagonal/>
    </border>
    <border>
      <left style="dotted">
        <color auto="1"/>
      </left>
      <right style="dotted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dotted">
        <color auto="1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dotted">
        <color auto="1"/>
      </left>
      <right style="medium">
        <color rgb="FFFF0000"/>
      </right>
      <top/>
      <bottom/>
      <diagonal/>
    </border>
    <border>
      <left style="medium">
        <color rgb="FFFF0000"/>
      </left>
      <right style="dotted">
        <color auto="1"/>
      </right>
      <top/>
      <bottom/>
      <diagonal/>
    </border>
  </borders>
  <cellStyleXfs count="96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88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justify" shrinkToFit="1"/>
    </xf>
    <xf numFmtId="0" fontId="0" fillId="0" borderId="0" xfId="0" applyBorder="1" applyAlignment="1"/>
    <xf numFmtId="0" fontId="0" fillId="0" borderId="0" xfId="0" applyBorder="1" applyAlignment="1">
      <alignment vertical="center" textRotation="255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vertical="center" textRotation="255"/>
    </xf>
    <xf numFmtId="0" fontId="3" fillId="0" borderId="0" xfId="0" applyFont="1" applyFill="1" applyBorder="1" applyAlignment="1">
      <alignment vertical="center" wrapText="1" shrinkToFit="1"/>
    </xf>
    <xf numFmtId="0" fontId="0" fillId="0" borderId="0" xfId="0" applyFill="1" applyBorder="1" applyAlignment="1">
      <alignment vertical="center" shrinkToFit="1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vertical="center" wrapText="1" shrinkToFit="1"/>
    </xf>
    <xf numFmtId="0" fontId="0" fillId="0" borderId="0" xfId="0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56" fontId="5" fillId="0" borderId="0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" fillId="0" borderId="0" xfId="0" applyFont="1" applyBorder="1" applyAlignment="1"/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 wrapText="1"/>
    </xf>
    <xf numFmtId="0" fontId="0" fillId="0" borderId="13" xfId="0" applyFill="1" applyBorder="1" applyAlignment="1">
      <alignment vertical="center"/>
    </xf>
    <xf numFmtId="0" fontId="0" fillId="0" borderId="0" xfId="0" applyBorder="1" applyAlignment="1">
      <alignment horizontal="center"/>
    </xf>
    <xf numFmtId="56" fontId="12" fillId="0" borderId="13" xfId="0" applyNumberFormat="1" applyFont="1" applyBorder="1" applyAlignment="1">
      <alignment vertical="center" shrinkToFit="1"/>
    </xf>
    <xf numFmtId="56" fontId="12" fillId="0" borderId="0" xfId="0" applyNumberFormat="1" applyFont="1" applyBorder="1" applyAlignment="1">
      <alignment vertical="center" shrinkToFit="1"/>
    </xf>
    <xf numFmtId="0" fontId="0" fillId="0" borderId="13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/>
    <xf numFmtId="0" fontId="0" fillId="0" borderId="3" xfId="0" applyBorder="1" applyAlignment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/>
    </xf>
    <xf numFmtId="56" fontId="12" fillId="0" borderId="9" xfId="0" applyNumberFormat="1" applyFont="1" applyBorder="1" applyAlignment="1">
      <alignment horizontal="center" vertical="center" shrinkToFit="1"/>
    </xf>
    <xf numFmtId="0" fontId="0" fillId="0" borderId="18" xfId="0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0" borderId="52" xfId="0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0" fillId="0" borderId="9" xfId="0" applyFill="1" applyBorder="1" applyAlignment="1"/>
    <xf numFmtId="0" fontId="0" fillId="0" borderId="9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right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0" xfId="0" applyAlignment="1">
      <alignment horizontal="center"/>
    </xf>
    <xf numFmtId="176" fontId="13" fillId="0" borderId="9" xfId="0" applyNumberFormat="1" applyFont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Fill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56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4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9" xfId="0" applyBorder="1"/>
    <xf numFmtId="0" fontId="0" fillId="0" borderId="13" xfId="0" applyBorder="1"/>
    <xf numFmtId="0" fontId="0" fillId="0" borderId="6" xfId="0" applyBorder="1"/>
    <xf numFmtId="0" fontId="0" fillId="0" borderId="2" xfId="0" applyBorder="1"/>
    <xf numFmtId="0" fontId="0" fillId="0" borderId="55" xfId="0" applyFont="1" applyBorder="1" applyAlignment="1">
      <alignment horizontal="center" vertical="center"/>
    </xf>
    <xf numFmtId="0" fontId="0" fillId="0" borderId="15" xfId="0" applyBorder="1"/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/>
    </xf>
    <xf numFmtId="176" fontId="13" fillId="0" borderId="0" xfId="0" applyNumberFormat="1" applyFont="1" applyBorder="1" applyAlignment="1">
      <alignment horizontal="center" vertical="center" shrinkToFit="1"/>
    </xf>
    <xf numFmtId="56" fontId="13" fillId="0" borderId="0" xfId="0" applyNumberFormat="1" applyFont="1" applyBorder="1" applyAlignment="1">
      <alignment horizontal="center" vertical="center" shrinkToFit="1"/>
    </xf>
    <xf numFmtId="56" fontId="13" fillId="0" borderId="9" xfId="0" applyNumberFormat="1" applyFont="1" applyBorder="1" applyAlignment="1">
      <alignment horizontal="center" vertical="center" shrinkToFit="1"/>
    </xf>
    <xf numFmtId="56" fontId="13" fillId="0" borderId="13" xfId="0" applyNumberFormat="1" applyFont="1" applyBorder="1" applyAlignment="1">
      <alignment horizontal="center" vertical="center" shrinkToFit="1"/>
    </xf>
    <xf numFmtId="176" fontId="13" fillId="0" borderId="9" xfId="0" applyNumberFormat="1" applyFont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56" fontId="13" fillId="0" borderId="9" xfId="0" applyNumberFormat="1" applyFont="1" applyBorder="1" applyAlignment="1">
      <alignment vertical="center" shrinkToFit="1"/>
    </xf>
    <xf numFmtId="176" fontId="13" fillId="0" borderId="0" xfId="0" applyNumberFormat="1" applyFont="1" applyBorder="1" applyAlignment="1">
      <alignment vertical="center" shrinkToFit="1"/>
    </xf>
    <xf numFmtId="56" fontId="13" fillId="0" borderId="13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0" fontId="16" fillId="3" borderId="7" xfId="0" applyFont="1" applyFill="1" applyBorder="1" applyAlignment="1">
      <alignment horizontal="distributed" shrinkToFit="1"/>
    </xf>
    <xf numFmtId="0" fontId="16" fillId="3" borderId="12" xfId="0" applyFont="1" applyFill="1" applyBorder="1" applyAlignment="1">
      <alignment horizontal="distributed" shrinkToFit="1"/>
    </xf>
    <xf numFmtId="0" fontId="16" fillId="3" borderId="12" xfId="0" applyFont="1" applyFill="1" applyBorder="1" applyAlignment="1">
      <alignment shrinkToFit="1"/>
    </xf>
    <xf numFmtId="0" fontId="16" fillId="4" borderId="12" xfId="0" applyFont="1" applyFill="1" applyBorder="1" applyAlignment="1">
      <alignment horizontal="distributed" shrinkToFit="1"/>
    </xf>
    <xf numFmtId="0" fontId="16" fillId="4" borderId="12" xfId="0" applyFont="1" applyFill="1" applyBorder="1" applyAlignment="1">
      <alignment shrinkToFit="1"/>
    </xf>
    <xf numFmtId="0" fontId="16" fillId="3" borderId="30" xfId="0" applyFont="1" applyFill="1" applyBorder="1" applyAlignment="1">
      <alignment horizontal="distributed" shrinkToFit="1"/>
    </xf>
    <xf numFmtId="0" fontId="16" fillId="4" borderId="7" xfId="0" applyFont="1" applyFill="1" applyBorder="1" applyAlignment="1">
      <alignment horizontal="distributed" shrinkToFit="1"/>
    </xf>
    <xf numFmtId="0" fontId="16" fillId="4" borderId="30" xfId="0" applyFont="1" applyFill="1" applyBorder="1" applyAlignment="1">
      <alignment horizontal="distributed" shrinkToFit="1"/>
    </xf>
    <xf numFmtId="0" fontId="16" fillId="3" borderId="12" xfId="0" applyFont="1" applyFill="1" applyBorder="1" applyAlignment="1">
      <alignment horizontal="center" shrinkToFit="1"/>
    </xf>
    <xf numFmtId="0" fontId="0" fillId="0" borderId="9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 wrapText="1"/>
    </xf>
    <xf numFmtId="0" fontId="15" fillId="0" borderId="58" xfId="0" applyFont="1" applyFill="1" applyBorder="1" applyAlignment="1">
      <alignment horizontal="center" vertical="center"/>
    </xf>
    <xf numFmtId="0" fontId="0" fillId="0" borderId="53" xfId="0" applyBorder="1"/>
    <xf numFmtId="0" fontId="0" fillId="0" borderId="54" xfId="0" applyFill="1" applyBorder="1" applyAlignment="1">
      <alignment vertical="center"/>
    </xf>
    <xf numFmtId="0" fontId="0" fillId="0" borderId="54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176" fontId="13" fillId="0" borderId="13" xfId="0" applyNumberFormat="1" applyFont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left" vertical="center"/>
    </xf>
    <xf numFmtId="0" fontId="0" fillId="0" borderId="66" xfId="0" applyFont="1" applyFill="1" applyBorder="1" applyAlignment="1">
      <alignment horizontal="right" vertical="center"/>
    </xf>
    <xf numFmtId="0" fontId="0" fillId="0" borderId="65" xfId="0" applyFont="1" applyFill="1" applyBorder="1" applyAlignment="1">
      <alignment horizontal="right" vertical="center"/>
    </xf>
    <xf numFmtId="0" fontId="0" fillId="0" borderId="67" xfId="0" applyFont="1" applyFill="1" applyBorder="1" applyAlignment="1">
      <alignment horizontal="right" vertical="center"/>
    </xf>
    <xf numFmtId="0" fontId="0" fillId="0" borderId="68" xfId="0" applyFont="1" applyFill="1" applyBorder="1" applyAlignment="1">
      <alignment horizontal="right" vertical="center"/>
    </xf>
    <xf numFmtId="0" fontId="0" fillId="0" borderId="70" xfId="0" applyFont="1" applyFill="1" applyBorder="1" applyAlignment="1">
      <alignment horizontal="right" vertical="center"/>
    </xf>
    <xf numFmtId="0" fontId="0" fillId="0" borderId="65" xfId="0" applyFill="1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72" xfId="0" applyFill="1" applyBorder="1" applyAlignment="1">
      <alignment horizontal="left" vertical="center"/>
    </xf>
    <xf numFmtId="0" fontId="0" fillId="0" borderId="66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72" xfId="0" applyBorder="1" applyAlignment="1">
      <alignment horizontal="left" vertical="center" wrapText="1"/>
    </xf>
    <xf numFmtId="0" fontId="0" fillId="0" borderId="72" xfId="0" applyBorder="1" applyAlignment="1">
      <alignment horizontal="left"/>
    </xf>
    <xf numFmtId="0" fontId="0" fillId="0" borderId="66" xfId="0" applyBorder="1" applyAlignment="1">
      <alignment horizontal="left"/>
    </xf>
    <xf numFmtId="0" fontId="0" fillId="0" borderId="53" xfId="0" applyBorder="1" applyAlignment="1"/>
    <xf numFmtId="0" fontId="2" fillId="0" borderId="53" xfId="0" applyFont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0" fillId="0" borderId="15" xfId="0" applyFill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/>
    <xf numFmtId="0" fontId="3" fillId="0" borderId="5" xfId="0" applyFont="1" applyBorder="1" applyAlignment="1"/>
    <xf numFmtId="0" fontId="3" fillId="0" borderId="0" xfId="0" applyFont="1" applyAlignment="1">
      <alignment horizontal="center"/>
    </xf>
    <xf numFmtId="0" fontId="3" fillId="0" borderId="1" xfId="0" applyFont="1" applyBorder="1" applyAlignment="1"/>
    <xf numFmtId="0" fontId="3" fillId="0" borderId="6" xfId="0" applyFont="1" applyBorder="1" applyAlignment="1"/>
    <xf numFmtId="0" fontId="3" fillId="0" borderId="2" xfId="0" applyFont="1" applyBorder="1" applyAlignme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/>
    <xf numFmtId="0" fontId="0" fillId="0" borderId="0" xfId="0" applyFont="1" applyFill="1" applyBorder="1" applyAlignment="1"/>
    <xf numFmtId="0" fontId="3" fillId="0" borderId="4" xfId="0" applyFont="1" applyBorder="1" applyAlignment="1"/>
    <xf numFmtId="0" fontId="0" fillId="0" borderId="73" xfId="0" applyBorder="1"/>
    <xf numFmtId="0" fontId="2" fillId="0" borderId="0" xfId="0" applyFont="1" applyAlignment="1">
      <alignment horizontal="distributed" vertical="center"/>
    </xf>
    <xf numFmtId="0" fontId="0" fillId="0" borderId="0" xfId="0" applyFont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74" xfId="0" applyFont="1" applyFill="1" applyBorder="1" applyAlignment="1">
      <alignment horizontal="right" vertical="center"/>
    </xf>
    <xf numFmtId="0" fontId="0" fillId="0" borderId="75" xfId="0" applyFont="1" applyFill="1" applyBorder="1" applyAlignment="1">
      <alignment horizontal="right" vertical="center"/>
    </xf>
    <xf numFmtId="0" fontId="0" fillId="0" borderId="74" xfId="0" applyFont="1" applyFill="1" applyBorder="1" applyAlignment="1">
      <alignment horizontal="right" vertical="center"/>
    </xf>
    <xf numFmtId="0" fontId="0" fillId="0" borderId="78" xfId="0" applyFont="1" applyFill="1" applyBorder="1" applyAlignment="1">
      <alignment horizontal="right" vertical="center"/>
    </xf>
    <xf numFmtId="0" fontId="0" fillId="0" borderId="80" xfId="0" applyFill="1" applyBorder="1" applyAlignment="1">
      <alignment horizontal="left" vertical="center"/>
    </xf>
    <xf numFmtId="0" fontId="0" fillId="0" borderId="79" xfId="0" applyFill="1" applyBorder="1" applyAlignment="1">
      <alignment horizontal="left" vertical="center"/>
    </xf>
    <xf numFmtId="0" fontId="0" fillId="0" borderId="81" xfId="0" applyFill="1" applyBorder="1" applyAlignment="1">
      <alignment horizontal="left" vertical="center"/>
    </xf>
    <xf numFmtId="0" fontId="18" fillId="0" borderId="74" xfId="0" applyFont="1" applyFill="1" applyBorder="1" applyAlignment="1">
      <alignment horizontal="left" vertical="center"/>
    </xf>
    <xf numFmtId="0" fontId="0" fillId="0" borderId="82" xfId="0" applyFill="1" applyBorder="1" applyAlignment="1">
      <alignment horizontal="left" vertical="center"/>
    </xf>
    <xf numFmtId="0" fontId="18" fillId="0" borderId="74" xfId="0" applyFont="1" applyBorder="1" applyAlignment="1">
      <alignment horizontal="left" vertical="center" wrapText="1"/>
    </xf>
    <xf numFmtId="0" fontId="0" fillId="0" borderId="83" xfId="0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83" xfId="0" applyFont="1" applyFill="1" applyBorder="1" applyAlignment="1">
      <alignment horizontal="right" vertical="center"/>
    </xf>
    <xf numFmtId="0" fontId="0" fillId="0" borderId="79" xfId="0" applyFont="1" applyFill="1" applyBorder="1" applyAlignment="1">
      <alignment horizontal="right" vertical="center"/>
    </xf>
    <xf numFmtId="0" fontId="0" fillId="0" borderId="74" xfId="0" applyFont="1" applyFill="1" applyBorder="1" applyAlignment="1">
      <alignment horizontal="right" vertical="center" wrapText="1"/>
    </xf>
    <xf numFmtId="0" fontId="0" fillId="0" borderId="72" xfId="0" applyFont="1" applyFill="1" applyBorder="1" applyAlignment="1">
      <alignment horizontal="right" vertical="center"/>
    </xf>
    <xf numFmtId="0" fontId="0" fillId="0" borderId="80" xfId="0" applyFont="1" applyFill="1" applyBorder="1" applyAlignment="1">
      <alignment horizontal="right" vertical="center"/>
    </xf>
    <xf numFmtId="0" fontId="18" fillId="0" borderId="74" xfId="0" applyFont="1" applyFill="1" applyBorder="1" applyAlignment="1">
      <alignment vertical="center"/>
    </xf>
    <xf numFmtId="0" fontId="18" fillId="0" borderId="74" xfId="0" applyFont="1" applyFill="1" applyBorder="1" applyAlignment="1">
      <alignment horizontal="right" vertical="center" wrapText="1"/>
    </xf>
    <xf numFmtId="0" fontId="0" fillId="0" borderId="74" xfId="0" applyFill="1" applyBorder="1" applyAlignment="1">
      <alignment horizontal="left" vertical="center"/>
    </xf>
    <xf numFmtId="0" fontId="0" fillId="0" borderId="74" xfId="0" applyBorder="1" applyAlignment="1">
      <alignment horizontal="left"/>
    </xf>
    <xf numFmtId="0" fontId="18" fillId="0" borderId="74" xfId="0" applyFont="1" applyBorder="1" applyAlignment="1">
      <alignment horizontal="left" vertical="center"/>
    </xf>
    <xf numFmtId="0" fontId="0" fillId="0" borderId="84" xfId="0" applyBorder="1" applyAlignment="1">
      <alignment horizontal="left" wrapText="1"/>
    </xf>
    <xf numFmtId="0" fontId="0" fillId="0" borderId="84" xfId="0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0" fillId="0" borderId="86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/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 wrapText="1"/>
    </xf>
    <xf numFmtId="0" fontId="0" fillId="0" borderId="74" xfId="0" applyFill="1" applyBorder="1" applyAlignment="1">
      <alignment horizontal="left" vertical="center"/>
    </xf>
    <xf numFmtId="0" fontId="0" fillId="0" borderId="74" xfId="0" applyFont="1" applyFill="1" applyBorder="1" applyAlignment="1">
      <alignment horizontal="right" vertical="center"/>
    </xf>
    <xf numFmtId="0" fontId="0" fillId="0" borderId="7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6" fillId="0" borderId="65" xfId="0" applyFont="1" applyFill="1" applyBorder="1" applyAlignment="1">
      <alignment horizontal="right" vertical="center"/>
    </xf>
    <xf numFmtId="0" fontId="6" fillId="0" borderId="65" xfId="0" applyFont="1" applyBorder="1" applyAlignment="1">
      <alignment horizontal="left" vertical="center" wrapText="1"/>
    </xf>
    <xf numFmtId="0" fontId="0" fillId="0" borderId="74" xfId="0" applyFill="1" applyBorder="1" applyAlignment="1">
      <alignment horizontal="left" vertical="center" wrapText="1"/>
    </xf>
    <xf numFmtId="0" fontId="18" fillId="0" borderId="74" xfId="0" applyFont="1" applyFill="1" applyBorder="1" applyAlignment="1">
      <alignment horizontal="left" vertical="center" wrapText="1"/>
    </xf>
    <xf numFmtId="0" fontId="6" fillId="0" borderId="65" xfId="0" applyFont="1" applyFill="1" applyBorder="1" applyAlignment="1">
      <alignment horizontal="left" vertical="center"/>
    </xf>
    <xf numFmtId="0" fontId="0" fillId="0" borderId="74" xfId="0" applyBorder="1"/>
    <xf numFmtId="0" fontId="0" fillId="0" borderId="77" xfId="0" applyFill="1" applyBorder="1" applyAlignment="1">
      <alignment horizontal="left" vertical="center"/>
    </xf>
    <xf numFmtId="0" fontId="0" fillId="0" borderId="87" xfId="0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6" fillId="0" borderId="80" xfId="0" applyFont="1" applyFill="1" applyBorder="1" applyAlignment="1">
      <alignment horizontal="left" vertical="center"/>
    </xf>
    <xf numFmtId="0" fontId="0" fillId="0" borderId="88" xfId="0" applyFill="1" applyBorder="1" applyAlignment="1">
      <alignment horizontal="left" vertical="center"/>
    </xf>
    <xf numFmtId="0" fontId="4" fillId="0" borderId="74" xfId="0" applyFont="1" applyFill="1" applyBorder="1" applyAlignment="1">
      <alignment horizontal="right" vertical="center" wrapText="1"/>
    </xf>
    <xf numFmtId="0" fontId="0" fillId="0" borderId="89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right" vertical="center"/>
    </xf>
    <xf numFmtId="0" fontId="6" fillId="0" borderId="77" xfId="0" applyFont="1" applyFill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0" fillId="0" borderId="9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 wrapText="1"/>
    </xf>
    <xf numFmtId="0" fontId="6" fillId="0" borderId="76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0" fillId="0" borderId="85" xfId="0" applyFill="1" applyBorder="1" applyAlignment="1">
      <alignment horizontal="left" vertical="center"/>
    </xf>
    <xf numFmtId="0" fontId="18" fillId="0" borderId="9" xfId="0" applyFont="1" applyFill="1" applyBorder="1" applyAlignment="1">
      <alignment horizontal="left" vertical="center"/>
    </xf>
    <xf numFmtId="0" fontId="6" fillId="0" borderId="80" xfId="0" applyFont="1" applyFill="1" applyBorder="1" applyAlignment="1">
      <alignment horizontal="left" vertical="center"/>
    </xf>
    <xf numFmtId="0" fontId="6" fillId="0" borderId="7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18" fillId="0" borderId="80" xfId="0" applyFont="1" applyFill="1" applyBorder="1" applyAlignment="1">
      <alignment horizontal="left" vertical="center"/>
    </xf>
    <xf numFmtId="0" fontId="0" fillId="0" borderId="74" xfId="0" applyBorder="1" applyAlignment="1">
      <alignment horizontal="left" vertical="center" wrapText="1"/>
    </xf>
    <xf numFmtId="0" fontId="6" fillId="0" borderId="69" xfId="0" applyFont="1" applyFill="1" applyBorder="1" applyAlignment="1">
      <alignment horizontal="right" vertical="center"/>
    </xf>
    <xf numFmtId="0" fontId="18" fillId="0" borderId="74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 wrapText="1"/>
    </xf>
    <xf numFmtId="0" fontId="18" fillId="0" borderId="77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" fillId="0" borderId="77" xfId="0" applyFont="1" applyFill="1" applyBorder="1" applyAlignment="1">
      <alignment horizontal="right" vertical="center"/>
    </xf>
    <xf numFmtId="0" fontId="0" fillId="0" borderId="74" xfId="0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8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83" xfId="0" applyFont="1" applyFill="1" applyBorder="1" applyAlignment="1">
      <alignment horizontal="left" vertical="center"/>
    </xf>
    <xf numFmtId="0" fontId="6" fillId="0" borderId="79" xfId="0" applyFont="1" applyFill="1" applyBorder="1" applyAlignment="1">
      <alignment horizontal="right" vertical="center"/>
    </xf>
    <xf numFmtId="0" fontId="6" fillId="0" borderId="7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6" fillId="0" borderId="6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80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6" fillId="0" borderId="74" xfId="0" applyFont="1" applyFill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56" fontId="14" fillId="0" borderId="59" xfId="0" applyNumberFormat="1" applyFont="1" applyFill="1" applyBorder="1" applyAlignment="1">
      <alignment horizontal="center" vertical="center"/>
    </xf>
    <xf numFmtId="56" fontId="14" fillId="0" borderId="50" xfId="0" applyNumberFormat="1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20" fontId="0" fillId="0" borderId="53" xfId="0" applyNumberFormat="1" applyFont="1" applyBorder="1" applyAlignment="1">
      <alignment horizontal="center" vertical="center"/>
    </xf>
    <xf numFmtId="56" fontId="0" fillId="0" borderId="47" xfId="0" applyNumberFormat="1" applyFont="1" applyBorder="1" applyAlignment="1">
      <alignment horizontal="center" vertical="center"/>
    </xf>
    <xf numFmtId="56" fontId="0" fillId="0" borderId="34" xfId="0" applyNumberFormat="1" applyFont="1" applyBorder="1" applyAlignment="1">
      <alignment horizontal="center" vertical="center"/>
    </xf>
    <xf numFmtId="56" fontId="0" fillId="0" borderId="35" xfId="0" applyNumberFormat="1" applyFont="1" applyBorder="1" applyAlignment="1">
      <alignment horizontal="center" vertical="center"/>
    </xf>
    <xf numFmtId="20" fontId="0" fillId="0" borderId="7" xfId="0" applyNumberFormat="1" applyFont="1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20" fontId="0" fillId="0" borderId="64" xfId="0" applyNumberFormat="1" applyFont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20" fontId="0" fillId="0" borderId="28" xfId="0" applyNumberFormat="1" applyFont="1" applyBorder="1" applyAlignment="1">
      <alignment horizontal="center" vertical="center"/>
    </xf>
    <xf numFmtId="20" fontId="0" fillId="0" borderId="29" xfId="0" applyNumberFormat="1" applyFont="1" applyBorder="1" applyAlignment="1">
      <alignment horizontal="center" vertical="center"/>
    </xf>
    <xf numFmtId="20" fontId="0" fillId="0" borderId="5" xfId="0" applyNumberFormat="1" applyFont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20" fontId="0" fillId="0" borderId="56" xfId="0" applyNumberFormat="1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Alignment="1">
      <alignment horizontal="center"/>
    </xf>
    <xf numFmtId="56" fontId="12" fillId="0" borderId="0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176" fontId="12" fillId="0" borderId="0" xfId="0" applyNumberFormat="1" applyFont="1" applyBorder="1" applyAlignment="1">
      <alignment horizontal="center" vertical="center" shrinkToFit="1"/>
    </xf>
    <xf numFmtId="0" fontId="6" fillId="0" borderId="8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74" xfId="0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1" xfId="0" applyFill="1" applyBorder="1" applyAlignment="1">
      <alignment horizontal="right" vertical="center" wrapText="1"/>
    </xf>
    <xf numFmtId="0" fontId="0" fillId="0" borderId="74" xfId="0" applyFill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1" xfId="0" applyFill="1" applyBorder="1" applyAlignment="1">
      <alignment horizontal="right" vertical="center"/>
    </xf>
    <xf numFmtId="0" fontId="0" fillId="0" borderId="74" xfId="0" applyFill="1" applyBorder="1" applyAlignment="1">
      <alignment horizontal="right" vertical="center"/>
    </xf>
    <xf numFmtId="0" fontId="6" fillId="0" borderId="77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 wrapText="1"/>
    </xf>
    <xf numFmtId="0" fontId="6" fillId="0" borderId="51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left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56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56" fontId="13" fillId="0" borderId="6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7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0" fontId="6" fillId="0" borderId="74" xfId="0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 wrapText="1"/>
    </xf>
    <xf numFmtId="0" fontId="0" fillId="0" borderId="85" xfId="0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176" fontId="12" fillId="0" borderId="9" xfId="0" applyNumberFormat="1" applyFont="1" applyBorder="1" applyAlignment="1">
      <alignment horizontal="center" vertical="center" shrinkToFit="1"/>
    </xf>
    <xf numFmtId="0" fontId="0" fillId="0" borderId="18" xfId="0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74" xfId="0" applyFont="1" applyFill="1" applyBorder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76" xfId="0" applyFill="1" applyBorder="1" applyAlignment="1">
      <alignment horizontal="left" vertical="center"/>
    </xf>
    <xf numFmtId="0" fontId="0" fillId="0" borderId="83" xfId="0" applyFill="1" applyBorder="1" applyAlignment="1">
      <alignment horizontal="left" vertical="center"/>
    </xf>
    <xf numFmtId="0" fontId="0" fillId="0" borderId="91" xfId="0" applyFill="1" applyBorder="1" applyAlignment="1">
      <alignment horizontal="left" vertical="center"/>
    </xf>
    <xf numFmtId="0" fontId="0" fillId="0" borderId="92" xfId="0" applyFont="1" applyFill="1" applyBorder="1" applyAlignment="1">
      <alignment horizontal="right" vertical="center"/>
    </xf>
    <xf numFmtId="0" fontId="0" fillId="0" borderId="77" xfId="0" applyFont="1" applyFill="1" applyBorder="1" applyAlignment="1">
      <alignment horizontal="right" vertical="center"/>
    </xf>
    <xf numFmtId="0" fontId="0" fillId="0" borderId="76" xfId="0" applyFont="1" applyFill="1" applyBorder="1" applyAlignment="1">
      <alignment horizontal="right" vertical="center"/>
    </xf>
    <xf numFmtId="0" fontId="6" fillId="0" borderId="8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6" fillId="0" borderId="8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/>
    </xf>
    <xf numFmtId="0" fontId="6" fillId="0" borderId="15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/>
    </xf>
    <xf numFmtId="0" fontId="2" fillId="0" borderId="81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0" fontId="6" fillId="0" borderId="79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6" fillId="0" borderId="74" xfId="0" applyFont="1" applyBorder="1" applyAlignment="1">
      <alignment horizontal="right" vertical="center"/>
    </xf>
    <xf numFmtId="0" fontId="0" fillId="0" borderId="92" xfId="0" applyBorder="1" applyAlignment="1">
      <alignment vertical="center"/>
    </xf>
    <xf numFmtId="0" fontId="0" fillId="0" borderId="83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</cellXfs>
  <cellStyles count="96"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標準" xfId="0" builtinId="0"/>
    <cellStyle name="標準 2" xfId="1"/>
    <cellStyle name="標準 2 10" xfId="7"/>
    <cellStyle name="標準 2 11" xfId="8"/>
    <cellStyle name="標準 2 12" xfId="9"/>
    <cellStyle name="標準 2 13" xfId="10"/>
    <cellStyle name="標準 2 14" xfId="11"/>
    <cellStyle name="標準 2 15" xfId="12"/>
    <cellStyle name="標準 2 16" xfId="13"/>
    <cellStyle name="標準 2 17" xfId="14"/>
    <cellStyle name="標準 2 18" xfId="15"/>
    <cellStyle name="標準 2 19" xfId="16"/>
    <cellStyle name="標準 2 2" xfId="6"/>
    <cellStyle name="標準 2 20" xfId="17"/>
    <cellStyle name="標準 2 21" xfId="18"/>
    <cellStyle name="標準 2 22" xfId="19"/>
    <cellStyle name="標準 2 23" xfId="20"/>
    <cellStyle name="標準 2 24" xfId="21"/>
    <cellStyle name="標準 2 25" xfId="22"/>
    <cellStyle name="標準 2 26" xfId="23"/>
    <cellStyle name="標準 2 27" xfId="24"/>
    <cellStyle name="標準 2 28" xfId="25"/>
    <cellStyle name="標準 2 29" xfId="26"/>
    <cellStyle name="標準 2 3" xfId="27"/>
    <cellStyle name="標準 2 30" xfId="28"/>
    <cellStyle name="標準 2 31" xfId="29"/>
    <cellStyle name="標準 2 32" xfId="30"/>
    <cellStyle name="標準 2 33" xfId="31"/>
    <cellStyle name="標準 2 34" xfId="32"/>
    <cellStyle name="標準 2 4" xfId="33"/>
    <cellStyle name="標準 2 5" xfId="34"/>
    <cellStyle name="標準 2 6" xfId="35"/>
    <cellStyle name="標準 2 7" xfId="36"/>
    <cellStyle name="標準 2 8" xfId="37"/>
    <cellStyle name="標準 2 9" xfId="38"/>
    <cellStyle name="標準 3" xfId="2"/>
    <cellStyle name="標準 3 10" xfId="39"/>
    <cellStyle name="標準 3 11" xfId="40"/>
    <cellStyle name="標準 3 12" xfId="41"/>
    <cellStyle name="標準 3 13" xfId="42"/>
    <cellStyle name="標準 3 14" xfId="43"/>
    <cellStyle name="標準 3 15" xfId="44"/>
    <cellStyle name="標準 3 16" xfId="45"/>
    <cellStyle name="標準 3 17" xfId="46"/>
    <cellStyle name="標準 3 18" xfId="47"/>
    <cellStyle name="標準 3 19" xfId="48"/>
    <cellStyle name="標準 3 2" xfId="5"/>
    <cellStyle name="標準 3 20" xfId="49"/>
    <cellStyle name="標準 3 21" xfId="50"/>
    <cellStyle name="標準 3 22" xfId="51"/>
    <cellStyle name="標準 3 23" xfId="52"/>
    <cellStyle name="標準 3 24" xfId="53"/>
    <cellStyle name="標準 3 25" xfId="54"/>
    <cellStyle name="標準 3 26" xfId="55"/>
    <cellStyle name="標準 3 27" xfId="56"/>
    <cellStyle name="標準 3 28" xfId="57"/>
    <cellStyle name="標準 3 29" xfId="58"/>
    <cellStyle name="標準 3 3" xfId="59"/>
    <cellStyle name="標準 3 30" xfId="60"/>
    <cellStyle name="標準 3 31" xfId="61"/>
    <cellStyle name="標準 3 32" xfId="62"/>
    <cellStyle name="標準 3 33" xfId="63"/>
    <cellStyle name="標準 3 34" xfId="64"/>
    <cellStyle name="標準 3 35" xfId="65"/>
    <cellStyle name="標準 3 36" xfId="66"/>
    <cellStyle name="標準 3 37" xfId="67"/>
    <cellStyle name="標準 3 38" xfId="68"/>
    <cellStyle name="標準 3 39" xfId="69"/>
    <cellStyle name="標準 3 4" xfId="70"/>
    <cellStyle name="標準 3 40" xfId="71"/>
    <cellStyle name="標準 3 41" xfId="72"/>
    <cellStyle name="標準 3 42" xfId="73"/>
    <cellStyle name="標準 3 43" xfId="74"/>
    <cellStyle name="標準 3 44" xfId="75"/>
    <cellStyle name="標準 3 45" xfId="76"/>
    <cellStyle name="標準 3 46" xfId="77"/>
    <cellStyle name="標準 3 47" xfId="78"/>
    <cellStyle name="標準 3 48" xfId="79"/>
    <cellStyle name="標準 3 49" xfId="80"/>
    <cellStyle name="標準 3 5" xfId="81"/>
    <cellStyle name="標準 3 50" xfId="82"/>
    <cellStyle name="標準 3 51" xfId="83"/>
    <cellStyle name="標準 3 6" xfId="84"/>
    <cellStyle name="標準 3 7" xfId="85"/>
    <cellStyle name="標準 3 8" xfId="86"/>
    <cellStyle name="標準 3 9" xfId="87"/>
    <cellStyle name="標準 4" xfId="3"/>
    <cellStyle name="標準 5" xfId="4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571500</xdr:colOff>
      <xdr:row>50</xdr:row>
      <xdr:rowOff>0</xdr:rowOff>
    </xdr:from>
    <xdr:to>
      <xdr:col>19</xdr:col>
      <xdr:colOff>17318</xdr:colOff>
      <xdr:row>54</xdr:row>
      <xdr:rowOff>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3743325" y="15763875"/>
          <a:ext cx="2589068" cy="1285875"/>
          <a:chOff x="3667125" y="13258800"/>
          <a:chExt cx="1960418" cy="1562100"/>
        </a:xfrm>
      </xdr:grpSpPr>
      <xdr:cxnSp macro="">
        <xdr:nvCxnSpPr>
          <xdr:cNvPr id="3" name="直線コネクタ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CxnSpPr/>
        </xdr:nvCxnSpPr>
        <xdr:spPr bwMode="auto">
          <a:xfrm>
            <a:off x="3667125" y="13258800"/>
            <a:ext cx="1960418" cy="1562100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CxnSpPr/>
        </xdr:nvCxnSpPr>
        <xdr:spPr bwMode="auto">
          <a:xfrm flipH="1">
            <a:off x="3676650" y="13258800"/>
            <a:ext cx="1943100" cy="1562100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27216</xdr:colOff>
      <xdr:row>42</xdr:row>
      <xdr:rowOff>9525</xdr:rowOff>
    </xdr:from>
    <xdr:to>
      <xdr:col>19</xdr:col>
      <xdr:colOff>17319</xdr:colOff>
      <xdr:row>45</xdr:row>
      <xdr:rowOff>299357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pSpPr/>
      </xdr:nvGrpSpPr>
      <xdr:grpSpPr>
        <a:xfrm>
          <a:off x="3485837" y="11981585"/>
          <a:ext cx="2146273" cy="1115568"/>
          <a:chOff x="3667125" y="13258800"/>
          <a:chExt cx="1960418" cy="1562100"/>
        </a:xfrm>
      </xdr:grpSpPr>
      <xdr:cxnSp macro="">
        <xdr:nvCxnSpPr>
          <xdr:cNvPr id="3" name="直線コネクタ 2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CxnSpPr/>
        </xdr:nvCxnSpPr>
        <xdr:spPr bwMode="auto">
          <a:xfrm>
            <a:off x="3667125" y="13258800"/>
            <a:ext cx="1960418" cy="1562100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CxnSpPr/>
        </xdr:nvCxnSpPr>
        <xdr:spPr bwMode="auto">
          <a:xfrm flipH="1">
            <a:off x="3676650" y="13258800"/>
            <a:ext cx="1943100" cy="1562100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5"/>
  <sheetViews>
    <sheetView tabSelected="1" view="pageBreakPreview" topLeftCell="A22" zoomScaleNormal="100" zoomScaleSheetLayoutView="100" zoomScalePageLayoutView="60" workbookViewId="0">
      <selection activeCell="Q19" sqref="Q19"/>
    </sheetView>
  </sheetViews>
  <sheetFormatPr defaultColWidth="8.875" defaultRowHeight="13.5"/>
  <cols>
    <col min="1" max="1" width="3.625" customWidth="1"/>
    <col min="2" max="2" width="10.625" customWidth="1"/>
    <col min="3" max="3" width="7.625" customWidth="1"/>
    <col min="4" max="4" width="1.125" customWidth="1"/>
    <col min="5" max="5" width="7.625" customWidth="1"/>
    <col min="6" max="7" width="1.125" customWidth="1"/>
    <col min="8" max="8" width="7.625" customWidth="1"/>
    <col min="9" max="9" width="1.125" customWidth="1"/>
    <col min="10" max="10" width="7.625" customWidth="1"/>
    <col min="11" max="12" width="1.5" customWidth="1"/>
    <col min="13" max="13" width="5.625" customWidth="1"/>
    <col min="14" max="14" width="4" customWidth="1"/>
    <col min="15" max="15" width="8.375" customWidth="1"/>
    <col min="16" max="16" width="4" customWidth="1"/>
    <col min="17" max="17" width="5.625" customWidth="1"/>
    <col min="18" max="19" width="1.5" customWidth="1"/>
    <col min="20" max="20" width="7.625" customWidth="1"/>
    <col min="21" max="21" width="1.125" customWidth="1"/>
    <col min="22" max="22" width="7.625" customWidth="1"/>
    <col min="23" max="24" width="1.5" customWidth="1"/>
    <col min="25" max="25" width="7.625" customWidth="1"/>
    <col min="26" max="26" width="1.125" customWidth="1"/>
    <col min="27" max="27" width="7.625" customWidth="1"/>
    <col min="28" max="28" width="3.625" style="60" customWidth="1"/>
    <col min="29" max="29" width="10.625" customWidth="1"/>
    <col min="30" max="31" width="0" hidden="1" customWidth="1"/>
    <col min="32" max="32" width="1.125" style="11" customWidth="1"/>
    <col min="33" max="33" width="9.375" style="11" customWidth="1"/>
    <col min="34" max="34" width="18.625" style="11" customWidth="1"/>
    <col min="35" max="35" width="9.375" style="11" customWidth="1"/>
  </cols>
  <sheetData>
    <row r="1" spans="1:40" ht="25.5" customHeight="1">
      <c r="A1" s="383" t="s">
        <v>177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E1" s="1"/>
      <c r="AF1" s="12"/>
      <c r="AG1" s="384" t="s">
        <v>1</v>
      </c>
      <c r="AH1" s="384"/>
      <c r="AI1" s="12"/>
    </row>
    <row r="2" spans="1:40" ht="25.5" customHeight="1">
      <c r="A2" s="60"/>
      <c r="B2" s="60"/>
      <c r="C2" s="60"/>
      <c r="D2" s="60"/>
      <c r="E2" s="60"/>
      <c r="F2" s="60"/>
      <c r="G2" s="125"/>
      <c r="H2" s="60"/>
      <c r="I2" s="60"/>
      <c r="J2" s="60"/>
      <c r="K2" s="88"/>
      <c r="L2" s="60"/>
      <c r="M2" s="385" t="s">
        <v>0</v>
      </c>
      <c r="N2" s="385"/>
      <c r="O2" s="385"/>
      <c r="P2" s="385"/>
      <c r="Q2" s="385"/>
      <c r="R2" s="86"/>
      <c r="S2" s="60"/>
      <c r="T2" s="60"/>
      <c r="U2" s="60"/>
      <c r="V2" s="60"/>
      <c r="W2" s="125"/>
      <c r="X2" s="60"/>
      <c r="Y2" s="60"/>
      <c r="Z2" s="60"/>
      <c r="AA2" s="60"/>
      <c r="AC2" s="60"/>
      <c r="AE2" s="1"/>
      <c r="AG2" s="386" t="s">
        <v>2</v>
      </c>
      <c r="AH2" s="387" t="s">
        <v>3</v>
      </c>
      <c r="AJ2" s="381"/>
      <c r="AK2" s="381"/>
      <c r="AM2" s="381"/>
      <c r="AN2" s="381"/>
    </row>
    <row r="3" spans="1:40" ht="25.5" customHeight="1" thickBot="1">
      <c r="A3" s="60"/>
      <c r="B3" s="60"/>
      <c r="C3" s="60"/>
      <c r="D3" s="60"/>
      <c r="E3" s="60"/>
      <c r="F3" s="60"/>
      <c r="G3" s="125"/>
      <c r="H3" s="60"/>
      <c r="I3" s="60"/>
      <c r="J3" s="60"/>
      <c r="K3" s="88"/>
      <c r="L3" s="79"/>
      <c r="M3" s="79"/>
      <c r="N3" s="79"/>
      <c r="O3" s="79"/>
      <c r="P3" s="79"/>
      <c r="Q3" s="79"/>
      <c r="R3" s="79"/>
      <c r="S3" s="60"/>
      <c r="T3" s="60"/>
      <c r="U3" s="60"/>
      <c r="V3" s="60"/>
      <c r="W3" s="125"/>
      <c r="X3" s="60"/>
      <c r="Y3" s="60"/>
      <c r="Z3" s="60"/>
      <c r="AA3" s="60"/>
      <c r="AC3" s="60"/>
      <c r="AE3" s="1"/>
      <c r="AG3" s="386"/>
      <c r="AH3" s="388"/>
      <c r="AJ3" s="60"/>
      <c r="AK3" s="60"/>
      <c r="AM3" s="60"/>
      <c r="AN3" s="60"/>
    </row>
    <row r="4" spans="1:40" s="8" customFormat="1" ht="25.5" customHeight="1">
      <c r="C4" s="389">
        <v>44706</v>
      </c>
      <c r="D4" s="389"/>
      <c r="E4" s="197" t="s">
        <v>38</v>
      </c>
      <c r="F4" s="163"/>
      <c r="G4" s="126"/>
      <c r="H4" s="164" t="s">
        <v>39</v>
      </c>
      <c r="I4" s="172"/>
      <c r="J4" s="164" t="s">
        <v>22</v>
      </c>
      <c r="K4" s="165"/>
      <c r="L4" s="81"/>
      <c r="M4" s="382"/>
      <c r="N4" s="382"/>
      <c r="O4" s="382"/>
      <c r="P4" s="382"/>
      <c r="Q4" s="382"/>
      <c r="R4" s="90"/>
      <c r="S4" s="80"/>
      <c r="T4" s="164" t="s">
        <v>22</v>
      </c>
      <c r="U4" s="174"/>
      <c r="V4" s="164" t="s">
        <v>39</v>
      </c>
      <c r="W4" s="166"/>
      <c r="X4" s="173"/>
      <c r="Y4" s="167" t="s">
        <v>38</v>
      </c>
      <c r="Z4" s="175"/>
      <c r="AA4" s="175">
        <v>44706</v>
      </c>
      <c r="AB4" s="175"/>
      <c r="AC4" s="10"/>
      <c r="AE4" s="10"/>
      <c r="AF4" s="23"/>
      <c r="AG4" s="36">
        <v>3</v>
      </c>
      <c r="AH4" s="182" t="s">
        <v>40</v>
      </c>
      <c r="AI4" s="24"/>
    </row>
    <row r="5" spans="1:40" ht="24.75" customHeight="1" thickBot="1">
      <c r="A5" s="385">
        <v>1</v>
      </c>
      <c r="B5" s="380" t="str">
        <f>VLOOKUP(A5,AG$4:AH$55,2,FALSE)</f>
        <v>延岡学園</v>
      </c>
      <c r="C5" s="277"/>
      <c r="D5" s="277"/>
      <c r="E5" s="314">
        <v>160</v>
      </c>
      <c r="F5" s="65"/>
      <c r="G5" s="103"/>
      <c r="H5" s="65"/>
      <c r="I5" s="103"/>
      <c r="J5" s="65"/>
      <c r="K5" s="27"/>
      <c r="L5" s="74"/>
      <c r="M5" s="7"/>
      <c r="N5" s="7"/>
      <c r="O5" s="7"/>
      <c r="P5" s="7"/>
      <c r="Q5" s="7"/>
      <c r="R5" s="26"/>
      <c r="S5" s="7"/>
      <c r="T5" s="97"/>
      <c r="U5" s="66"/>
      <c r="V5" s="124"/>
      <c r="W5" s="66"/>
      <c r="X5" s="66"/>
      <c r="Y5" s="308">
        <v>105</v>
      </c>
      <c r="Z5" s="278"/>
      <c r="AA5" s="278"/>
      <c r="AB5" s="385">
        <v>23</v>
      </c>
      <c r="AC5" s="380" t="str">
        <f>VLOOKUP(AB5,AG$4:AH$55,2,FALSE)</f>
        <v>佐土原</v>
      </c>
      <c r="AD5" t="e">
        <f>VLOOKUP(#REF!,#REF!,2,FALSE)</f>
        <v>#REF!</v>
      </c>
      <c r="AE5" s="1"/>
      <c r="AF5" s="7"/>
      <c r="AG5" s="36">
        <v>32</v>
      </c>
      <c r="AH5" s="179" t="s">
        <v>42</v>
      </c>
      <c r="AI5" s="61"/>
      <c r="AJ5" s="366"/>
      <c r="AK5" s="366"/>
      <c r="AM5" s="366"/>
      <c r="AN5" s="366"/>
    </row>
    <row r="6" spans="1:40" ht="24.75" customHeight="1" thickBot="1">
      <c r="A6" s="385"/>
      <c r="B6" s="380"/>
      <c r="C6" s="65"/>
      <c r="D6" s="65"/>
      <c r="E6" s="367"/>
      <c r="F6" s="299"/>
      <c r="G6" s="254"/>
      <c r="H6" s="238">
        <v>142</v>
      </c>
      <c r="I6" s="103"/>
      <c r="J6" s="65"/>
      <c r="K6" s="27"/>
      <c r="L6" s="74"/>
      <c r="M6" s="7"/>
      <c r="N6" s="7"/>
      <c r="O6" s="7"/>
      <c r="P6" s="74"/>
      <c r="Q6" s="74"/>
      <c r="R6" s="92"/>
      <c r="S6" s="61"/>
      <c r="T6" s="97"/>
      <c r="U6" s="66"/>
      <c r="V6" s="308">
        <v>80</v>
      </c>
      <c r="W6" s="278"/>
      <c r="X6" s="303"/>
      <c r="Y6" s="369"/>
      <c r="Z6" s="66"/>
      <c r="AA6" s="128"/>
      <c r="AB6" s="385"/>
      <c r="AC6" s="380"/>
      <c r="AD6" t="e">
        <f>VLOOKUP(#REF!,#REF!,2,FALSE)</f>
        <v>#REF!</v>
      </c>
      <c r="AE6" s="1"/>
      <c r="AF6" s="7"/>
      <c r="AG6" s="36">
        <v>1</v>
      </c>
      <c r="AH6" s="179" t="s">
        <v>44</v>
      </c>
      <c r="AI6" s="61"/>
      <c r="AJ6" s="366"/>
      <c r="AK6" s="366"/>
      <c r="AM6" s="366"/>
      <c r="AN6" s="366"/>
    </row>
    <row r="7" spans="1:40" ht="24.75" customHeight="1" thickBot="1">
      <c r="A7" s="385">
        <v>2</v>
      </c>
      <c r="B7" s="380" t="str">
        <f>VLOOKUP(A7,AG$4:AH$55,2,FALSE)</f>
        <v>日章学園</v>
      </c>
      <c r="C7" s="238">
        <f>男子詳細!B7</f>
        <v>20</v>
      </c>
      <c r="D7" s="65"/>
      <c r="E7" s="368"/>
      <c r="F7" s="65"/>
      <c r="G7" s="103"/>
      <c r="H7" s="331"/>
      <c r="I7" s="460"/>
      <c r="J7" s="45"/>
      <c r="K7" s="71"/>
      <c r="L7" s="74"/>
      <c r="M7" s="74"/>
      <c r="N7" s="74"/>
      <c r="O7" s="74"/>
      <c r="P7" s="74"/>
      <c r="Q7" s="74"/>
      <c r="R7" s="92"/>
      <c r="S7" s="61"/>
      <c r="T7" s="97"/>
      <c r="U7" s="459"/>
      <c r="V7" s="327"/>
      <c r="W7" s="66"/>
      <c r="X7" s="42"/>
      <c r="Y7" s="369"/>
      <c r="Z7" s="66"/>
      <c r="AA7" s="247">
        <f>男子詳細!B17</f>
        <v>82</v>
      </c>
      <c r="AB7" s="385">
        <v>24</v>
      </c>
      <c r="AC7" s="380" t="str">
        <f>VLOOKUP(AB7,AG$4:AH$55,2,FALSE)</f>
        <v>延岡星雲</v>
      </c>
      <c r="AD7" t="e">
        <f>VLOOKUP(#REF!,#REF!,2,FALSE)</f>
        <v>#REF!</v>
      </c>
      <c r="AE7" s="1"/>
      <c r="AF7" s="7"/>
      <c r="AG7" s="36">
        <v>38</v>
      </c>
      <c r="AH7" s="179" t="s">
        <v>46</v>
      </c>
      <c r="AI7" s="61"/>
      <c r="AJ7" s="366"/>
      <c r="AK7" s="366"/>
      <c r="AM7" s="366"/>
      <c r="AN7" s="366"/>
    </row>
    <row r="8" spans="1:40" ht="24.75" customHeight="1" thickBot="1">
      <c r="A8" s="385"/>
      <c r="B8" s="380"/>
      <c r="C8" s="393" t="s">
        <v>176</v>
      </c>
      <c r="D8" s="239"/>
      <c r="E8" s="301"/>
      <c r="F8" s="65"/>
      <c r="G8" s="103"/>
      <c r="H8" s="331"/>
      <c r="I8" s="460"/>
      <c r="J8" s="65"/>
      <c r="K8" s="29"/>
      <c r="L8" s="74"/>
      <c r="M8" s="74"/>
      <c r="N8" s="74"/>
      <c r="O8" s="74"/>
      <c r="P8" s="74"/>
      <c r="Q8" s="74"/>
      <c r="R8" s="92"/>
      <c r="S8" s="61"/>
      <c r="T8" s="97"/>
      <c r="U8" s="459"/>
      <c r="V8" s="327"/>
      <c r="W8" s="66"/>
      <c r="X8" s="42"/>
      <c r="Y8" s="322"/>
      <c r="Z8" s="246"/>
      <c r="AA8" s="379"/>
      <c r="AB8" s="385"/>
      <c r="AC8" s="380"/>
      <c r="AD8" t="e">
        <f>VLOOKUP(#REF!,#REF!,2,FALSE)</f>
        <v>#REF!</v>
      </c>
      <c r="AE8" s="1"/>
      <c r="AF8" s="7"/>
      <c r="AG8" s="36">
        <v>24</v>
      </c>
      <c r="AH8" s="179" t="s">
        <v>48</v>
      </c>
      <c r="AI8" s="17"/>
      <c r="AJ8" s="366"/>
      <c r="AK8" s="366"/>
      <c r="AM8" s="366"/>
      <c r="AN8" s="366"/>
    </row>
    <row r="9" spans="1:40" ht="24.75" customHeight="1" thickBot="1">
      <c r="A9" s="385">
        <v>3</v>
      </c>
      <c r="B9" s="380" t="str">
        <f>VLOOKUP(A9,AG$4:AH$55,2,FALSE)</f>
        <v>五ヶ瀬</v>
      </c>
      <c r="C9" s="394"/>
      <c r="D9" s="65"/>
      <c r="E9" s="295">
        <v>63</v>
      </c>
      <c r="F9" s="65"/>
      <c r="G9" s="103"/>
      <c r="H9" s="470"/>
      <c r="I9" s="239"/>
      <c r="J9" s="277"/>
      <c r="K9" s="29"/>
      <c r="L9" s="74"/>
      <c r="M9" s="74"/>
      <c r="N9" s="74"/>
      <c r="O9" s="74"/>
      <c r="P9" s="74"/>
      <c r="Q9" s="74"/>
      <c r="R9" s="92"/>
      <c r="S9" s="61"/>
      <c r="T9" s="242"/>
      <c r="U9" s="246"/>
      <c r="V9" s="474"/>
      <c r="W9" s="128"/>
      <c r="X9" s="66"/>
      <c r="Y9" s="289">
        <v>61</v>
      </c>
      <c r="Z9" s="42"/>
      <c r="AA9" s="379"/>
      <c r="AB9" s="385">
        <v>25</v>
      </c>
      <c r="AC9" s="380" t="str">
        <f>VLOOKUP(AB9,AG$4:AH$55,2,FALSE)</f>
        <v>福島</v>
      </c>
      <c r="AD9" t="e">
        <f>VLOOKUP(#REF!,#REF!,2,FALSE)</f>
        <v>#REF!</v>
      </c>
      <c r="AE9" s="1"/>
      <c r="AF9" s="7"/>
      <c r="AG9" s="36">
        <v>29</v>
      </c>
      <c r="AH9" s="179" t="s">
        <v>50</v>
      </c>
      <c r="AI9" s="14"/>
      <c r="AJ9" s="366"/>
      <c r="AK9" s="366"/>
      <c r="AM9" s="366"/>
      <c r="AN9" s="366"/>
    </row>
    <row r="10" spans="1:40" ht="24.75" customHeight="1">
      <c r="A10" s="385"/>
      <c r="B10" s="380"/>
      <c r="C10" s="264">
        <f>男子詳細!H7</f>
        <v>0</v>
      </c>
      <c r="D10" s="65"/>
      <c r="E10" s="295"/>
      <c r="F10" s="65"/>
      <c r="G10" s="103"/>
      <c r="H10" s="471"/>
      <c r="I10" s="103"/>
      <c r="J10" s="93"/>
      <c r="K10" s="29"/>
      <c r="L10" s="74"/>
      <c r="M10" s="20"/>
      <c r="N10" s="74"/>
      <c r="O10" s="74"/>
      <c r="P10" s="74"/>
      <c r="Q10" s="74"/>
      <c r="R10" s="92"/>
      <c r="S10" s="59"/>
      <c r="T10" s="97"/>
      <c r="U10" s="42"/>
      <c r="V10" s="474"/>
      <c r="W10" s="128"/>
      <c r="X10" s="168"/>
      <c r="Y10" s="193"/>
      <c r="Z10" s="66"/>
      <c r="AA10" s="269">
        <f>男子詳細!H17</f>
        <v>56</v>
      </c>
      <c r="AB10" s="385"/>
      <c r="AC10" s="380"/>
      <c r="AD10" t="e">
        <f>VLOOKUP(#REF!,#REF!,2,FALSE)</f>
        <v>#REF!</v>
      </c>
      <c r="AE10" s="1"/>
      <c r="AF10" s="7"/>
      <c r="AG10" s="36">
        <v>6</v>
      </c>
      <c r="AH10" s="179" t="s">
        <v>52</v>
      </c>
      <c r="AI10" s="61"/>
      <c r="AJ10" s="366"/>
      <c r="AK10" s="366"/>
      <c r="AM10" s="366"/>
      <c r="AN10" s="366"/>
    </row>
    <row r="11" spans="1:40" ht="24.75" customHeight="1" thickBot="1">
      <c r="A11" s="385">
        <v>4</v>
      </c>
      <c r="B11" s="380" t="str">
        <f>VLOOKUP(A11,AG$4:AH$55,2,FALSE)</f>
        <v>日向学院</v>
      </c>
      <c r="C11" s="277"/>
      <c r="D11" s="277"/>
      <c r="E11" s="314">
        <v>75</v>
      </c>
      <c r="F11" s="65"/>
      <c r="G11" s="103"/>
      <c r="H11" s="332"/>
      <c r="I11" s="103"/>
      <c r="J11" s="93"/>
      <c r="K11" s="27"/>
      <c r="L11" s="74"/>
      <c r="M11" s="63"/>
      <c r="N11" s="7"/>
      <c r="O11" s="7"/>
      <c r="P11" s="74"/>
      <c r="Q11" s="74"/>
      <c r="R11" s="92"/>
      <c r="S11" s="59"/>
      <c r="T11" s="97"/>
      <c r="U11" s="42"/>
      <c r="V11" s="289"/>
      <c r="W11" s="135"/>
      <c r="X11" s="168"/>
      <c r="Y11" s="288">
        <v>27</v>
      </c>
      <c r="Z11" s="67"/>
      <c r="AA11" s="50"/>
      <c r="AB11" s="385">
        <v>26</v>
      </c>
      <c r="AC11" s="380" t="str">
        <f>VLOOKUP(AB11,AG$4:AH$55,2,FALSE)</f>
        <v>都城東</v>
      </c>
      <c r="AD11" t="e">
        <f>VLOOKUP(#REF!,#REF!,2,FALSE)</f>
        <v>#REF!</v>
      </c>
      <c r="AE11" s="1"/>
      <c r="AF11" s="7"/>
      <c r="AG11" s="36">
        <v>36</v>
      </c>
      <c r="AH11" s="180" t="s">
        <v>54</v>
      </c>
      <c r="AI11" s="18"/>
      <c r="AJ11" s="366"/>
      <c r="AK11" s="366"/>
      <c r="AM11" s="366"/>
      <c r="AN11" s="366"/>
    </row>
    <row r="12" spans="1:40" ht="24.75" customHeight="1" thickBot="1">
      <c r="A12" s="385"/>
      <c r="B12" s="380"/>
      <c r="C12" s="54"/>
      <c r="D12" s="65"/>
      <c r="E12" s="367"/>
      <c r="F12" s="299"/>
      <c r="G12" s="254"/>
      <c r="H12" s="323"/>
      <c r="I12" s="103"/>
      <c r="J12" s="93"/>
      <c r="K12" s="27"/>
      <c r="L12" s="74"/>
      <c r="M12" s="7"/>
      <c r="N12" s="7"/>
      <c r="O12" s="7"/>
      <c r="P12" s="74"/>
      <c r="Q12" s="74"/>
      <c r="R12" s="92"/>
      <c r="S12" s="59"/>
      <c r="T12" s="97"/>
      <c r="U12" s="42"/>
      <c r="V12" s="322"/>
      <c r="W12" s="276"/>
      <c r="X12" s="243"/>
      <c r="Y12" s="369"/>
      <c r="Z12" s="66"/>
      <c r="AA12" s="395"/>
      <c r="AB12" s="385"/>
      <c r="AC12" s="380"/>
      <c r="AD12" t="e">
        <f>VLOOKUP(#REF!,#REF!,2,FALSE)</f>
        <v>#REF!</v>
      </c>
      <c r="AE12" s="1"/>
      <c r="AF12" s="7"/>
      <c r="AG12" s="36">
        <v>10</v>
      </c>
      <c r="AH12" s="179" t="s">
        <v>56</v>
      </c>
      <c r="AI12" s="7"/>
      <c r="AJ12" s="366"/>
      <c r="AK12" s="366"/>
      <c r="AM12" s="366"/>
      <c r="AN12" s="366"/>
    </row>
    <row r="13" spans="1:40" ht="24.75" customHeight="1" thickBot="1">
      <c r="A13" s="385">
        <v>5</v>
      </c>
      <c r="B13" s="380" t="str">
        <f>VLOOKUP(A13,AG$4:AH$55,2,FALSE)</f>
        <v>本庄</v>
      </c>
      <c r="C13" s="55"/>
      <c r="D13" s="127"/>
      <c r="E13" s="391"/>
      <c r="F13" s="65"/>
      <c r="G13" s="103"/>
      <c r="H13" s="472">
        <v>32</v>
      </c>
      <c r="I13" s="103"/>
      <c r="J13" s="93"/>
      <c r="K13" s="27"/>
      <c r="L13" s="74"/>
      <c r="M13" s="7"/>
      <c r="N13" s="7"/>
      <c r="O13" s="7"/>
      <c r="P13" s="74"/>
      <c r="Q13" s="74"/>
      <c r="R13" s="92"/>
      <c r="S13" s="59"/>
      <c r="T13" s="97"/>
      <c r="U13" s="66"/>
      <c r="V13" s="327">
        <v>43</v>
      </c>
      <c r="W13" s="168"/>
      <c r="X13" s="292"/>
      <c r="Y13" s="390"/>
      <c r="Z13" s="276"/>
      <c r="AA13" s="396"/>
      <c r="AB13" s="385">
        <v>27</v>
      </c>
      <c r="AC13" s="380" t="str">
        <f>VLOOKUP(AB13,AG$4:AH$55,2,FALSE)</f>
        <v>都城西</v>
      </c>
      <c r="AD13" t="e">
        <f>VLOOKUP(#REF!,#REF!,2,FALSE)</f>
        <v>#REF!</v>
      </c>
      <c r="AE13" s="1"/>
      <c r="AF13" s="7"/>
      <c r="AG13" s="36">
        <v>42</v>
      </c>
      <c r="AH13" s="179" t="s">
        <v>58</v>
      </c>
      <c r="AI13" s="7"/>
      <c r="AJ13" s="366"/>
      <c r="AK13" s="366"/>
      <c r="AM13" s="366"/>
      <c r="AN13" s="366"/>
    </row>
    <row r="14" spans="1:40" ht="24.75" customHeight="1">
      <c r="A14" s="385"/>
      <c r="B14" s="380"/>
      <c r="C14" s="65"/>
      <c r="D14" s="65"/>
      <c r="E14" s="313">
        <v>40</v>
      </c>
      <c r="F14" s="65"/>
      <c r="G14" s="103"/>
      <c r="H14" s="65"/>
      <c r="I14" s="103"/>
      <c r="J14" s="378" t="s">
        <v>106</v>
      </c>
      <c r="K14" s="107"/>
      <c r="L14" s="49"/>
      <c r="M14" s="371" t="s">
        <v>14</v>
      </c>
      <c r="N14" s="372"/>
      <c r="O14" s="74"/>
      <c r="P14" s="371" t="s">
        <v>16</v>
      </c>
      <c r="Q14" s="375"/>
      <c r="R14" s="92"/>
      <c r="S14" s="34"/>
      <c r="T14" s="392" t="s">
        <v>108</v>
      </c>
      <c r="U14" s="66"/>
      <c r="V14" s="124"/>
      <c r="W14" s="66"/>
      <c r="X14" s="168"/>
      <c r="Y14" s="304">
        <v>80</v>
      </c>
      <c r="Z14" s="66"/>
      <c r="AA14" s="128"/>
      <c r="AB14" s="385"/>
      <c r="AC14" s="380"/>
      <c r="AD14" t="e">
        <f>VLOOKUP(#REF!,#REF!,2,FALSE)</f>
        <v>#REF!</v>
      </c>
      <c r="AE14" s="1"/>
      <c r="AF14" s="7"/>
      <c r="AG14" s="36">
        <v>34</v>
      </c>
      <c r="AH14" s="179" t="s">
        <v>60</v>
      </c>
      <c r="AI14" s="61"/>
      <c r="AJ14" s="366"/>
      <c r="AK14" s="366"/>
      <c r="AM14" s="366"/>
      <c r="AN14" s="366"/>
    </row>
    <row r="15" spans="1:40" ht="24.75" customHeight="1" thickBot="1">
      <c r="A15" s="385">
        <v>6</v>
      </c>
      <c r="B15" s="380" t="str">
        <f>VLOOKUP(A15,AG$4:AH$55,2,FALSE)</f>
        <v>延岡工業</v>
      </c>
      <c r="C15" s="171"/>
      <c r="D15" s="171"/>
      <c r="E15" s="300">
        <v>62</v>
      </c>
      <c r="F15" s="65"/>
      <c r="G15" s="103"/>
      <c r="H15" s="65"/>
      <c r="I15" s="103"/>
      <c r="J15" s="378"/>
      <c r="K15" s="108"/>
      <c r="L15" s="74"/>
      <c r="M15" s="373"/>
      <c r="N15" s="374"/>
      <c r="O15" s="25"/>
      <c r="P15" s="376"/>
      <c r="Q15" s="377"/>
      <c r="R15" s="110"/>
      <c r="S15" s="59"/>
      <c r="T15" s="392"/>
      <c r="U15" s="66"/>
      <c r="V15" s="124"/>
      <c r="W15" s="66"/>
      <c r="X15" s="168"/>
      <c r="Y15" s="288">
        <v>31</v>
      </c>
      <c r="Z15" s="67"/>
      <c r="AA15" s="67"/>
      <c r="AB15" s="385">
        <v>28</v>
      </c>
      <c r="AC15" s="380" t="str">
        <f>VLOOKUP(AB15,AG$4:AH$55,2,FALSE)</f>
        <v>鵬翔</v>
      </c>
      <c r="AD15" t="e">
        <f>VLOOKUP(#REF!,#REF!,2,FALSE)</f>
        <v>#REF!</v>
      </c>
      <c r="AE15" s="1"/>
      <c r="AF15" s="7"/>
      <c r="AG15" s="36">
        <v>39</v>
      </c>
      <c r="AH15" s="179" t="s">
        <v>62</v>
      </c>
      <c r="AI15" s="61"/>
      <c r="AJ15" s="366"/>
      <c r="AK15" s="366"/>
      <c r="AM15" s="366"/>
      <c r="AN15" s="366"/>
    </row>
    <row r="16" spans="1:40" ht="24.75" customHeight="1" thickBot="1">
      <c r="A16" s="385"/>
      <c r="B16" s="380"/>
      <c r="C16" s="65"/>
      <c r="D16" s="65"/>
      <c r="E16" s="368"/>
      <c r="F16" s="241"/>
      <c r="G16" s="254"/>
      <c r="H16" s="334">
        <v>56</v>
      </c>
      <c r="I16" s="103"/>
      <c r="J16" s="93"/>
      <c r="K16" s="27"/>
      <c r="L16" s="74"/>
      <c r="M16" s="25"/>
      <c r="N16" s="25"/>
      <c r="O16" s="25"/>
      <c r="P16" s="74"/>
      <c r="Q16" s="25"/>
      <c r="R16" s="111"/>
      <c r="S16" s="59"/>
      <c r="T16" s="99"/>
      <c r="U16" s="66"/>
      <c r="V16" s="329">
        <v>72</v>
      </c>
      <c r="W16" s="276"/>
      <c r="X16" s="243"/>
      <c r="Y16" s="370"/>
      <c r="Z16" s="66"/>
      <c r="AA16" s="128"/>
      <c r="AB16" s="385"/>
      <c r="AC16" s="380"/>
      <c r="AD16" t="e">
        <f>VLOOKUP(#REF!,#REF!,2,FALSE)</f>
        <v>#REF!</v>
      </c>
      <c r="AE16" s="1"/>
      <c r="AF16" s="7"/>
      <c r="AG16" s="36">
        <v>18</v>
      </c>
      <c r="AH16" s="179" t="s">
        <v>64</v>
      </c>
      <c r="AI16" s="61"/>
      <c r="AJ16" s="366"/>
      <c r="AK16" s="366"/>
      <c r="AM16" s="366"/>
      <c r="AN16" s="366"/>
    </row>
    <row r="17" spans="1:40" ht="24.75" customHeight="1" thickBot="1">
      <c r="A17" s="385">
        <v>7</v>
      </c>
      <c r="B17" s="380" t="str">
        <f>VLOOKUP(A17,AG$4:AH$55,2,FALSE)</f>
        <v>宮崎学園</v>
      </c>
      <c r="C17" s="264">
        <f>男子詳細!L7</f>
        <v>47</v>
      </c>
      <c r="D17" s="65"/>
      <c r="E17" s="367"/>
      <c r="F17" s="294"/>
      <c r="G17" s="103"/>
      <c r="H17" s="476"/>
      <c r="I17" s="103"/>
      <c r="J17" s="93"/>
      <c r="K17" s="27"/>
      <c r="L17" s="74"/>
      <c r="M17" s="74"/>
      <c r="N17" s="74"/>
      <c r="O17" s="74"/>
      <c r="P17" s="74"/>
      <c r="Q17" s="25"/>
      <c r="R17" s="111"/>
      <c r="S17" s="59"/>
      <c r="T17" s="99"/>
      <c r="U17" s="42"/>
      <c r="V17" s="327"/>
      <c r="W17" s="274"/>
      <c r="X17" s="292"/>
      <c r="Y17" s="369"/>
      <c r="Z17" s="66"/>
      <c r="AA17" s="247">
        <f>男子詳細!L17</f>
        <v>125</v>
      </c>
      <c r="AB17" s="385">
        <v>29</v>
      </c>
      <c r="AC17" s="380" t="str">
        <f>VLOOKUP(AB17,AG$4:AH$55,2,FALSE)</f>
        <v>延岡</v>
      </c>
      <c r="AD17" t="e">
        <f>VLOOKUP(#REF!,#REF!,2,FALSE)</f>
        <v>#REF!</v>
      </c>
      <c r="AF17" s="7"/>
      <c r="AG17" s="36">
        <v>40</v>
      </c>
      <c r="AH17" s="179" t="s">
        <v>66</v>
      </c>
      <c r="AI17" s="61"/>
      <c r="AJ17" s="366"/>
      <c r="AK17" s="366"/>
      <c r="AM17" s="366"/>
      <c r="AN17" s="366"/>
    </row>
    <row r="18" spans="1:40" ht="24.75" customHeight="1" thickBot="1">
      <c r="A18" s="385"/>
      <c r="B18" s="380"/>
      <c r="C18" s="399"/>
      <c r="D18" s="241"/>
      <c r="E18" s="297"/>
      <c r="F18" s="294"/>
      <c r="G18" s="103"/>
      <c r="H18" s="332"/>
      <c r="I18" s="103"/>
      <c r="J18" s="93"/>
      <c r="K18" s="29"/>
      <c r="L18" s="74"/>
      <c r="M18" s="74"/>
      <c r="N18" s="74"/>
      <c r="O18" s="74"/>
      <c r="P18" s="20"/>
      <c r="Q18" s="74"/>
      <c r="R18" s="92"/>
      <c r="S18" s="59"/>
      <c r="T18" s="97"/>
      <c r="U18" s="42"/>
      <c r="V18" s="369"/>
      <c r="W18" s="66"/>
      <c r="X18" s="287"/>
      <c r="Y18" s="291"/>
      <c r="Z18" s="246"/>
      <c r="AA18" s="379"/>
      <c r="AB18" s="385"/>
      <c r="AC18" s="380"/>
      <c r="AD18" t="e">
        <f>VLOOKUP(#REF!,#REF!,2,FALSE)</f>
        <v>#REF!</v>
      </c>
      <c r="AF18" s="7"/>
      <c r="AG18" s="36">
        <v>43</v>
      </c>
      <c r="AH18" s="179" t="s">
        <v>68</v>
      </c>
      <c r="AI18" s="61"/>
      <c r="AJ18" s="366"/>
      <c r="AK18" s="366"/>
      <c r="AM18" s="366"/>
      <c r="AN18" s="366"/>
    </row>
    <row r="19" spans="1:40" ht="24.75" customHeight="1" thickBot="1">
      <c r="A19" s="385">
        <v>8</v>
      </c>
      <c r="B19" s="380" t="str">
        <f>VLOOKUP(A19,AG$4:AH$55,2,FALSE)</f>
        <v>宮崎南</v>
      </c>
      <c r="C19" s="400"/>
      <c r="D19" s="263"/>
      <c r="E19" s="296">
        <v>66</v>
      </c>
      <c r="F19" s="65"/>
      <c r="G19" s="103"/>
      <c r="H19" s="332"/>
      <c r="I19" s="103"/>
      <c r="J19" s="93"/>
      <c r="K19" s="29"/>
      <c r="L19" s="74"/>
      <c r="M19" s="74"/>
      <c r="N19" s="74"/>
      <c r="O19" s="74"/>
      <c r="P19" s="63"/>
      <c r="Q19" s="74"/>
      <c r="R19" s="92"/>
      <c r="S19" s="59"/>
      <c r="T19" s="100"/>
      <c r="U19" s="42"/>
      <c r="V19" s="369"/>
      <c r="W19" s="66"/>
      <c r="X19" s="168"/>
      <c r="Y19" s="290">
        <v>105</v>
      </c>
      <c r="Z19" s="42"/>
      <c r="AA19" s="379"/>
      <c r="AB19" s="385">
        <v>30</v>
      </c>
      <c r="AC19" s="380" t="str">
        <f>VLOOKUP(AB19,AG$4:AH$55,2,FALSE)</f>
        <v>宮崎海洋</v>
      </c>
      <c r="AD19" t="e">
        <f>VLOOKUP(#REF!,#REF!,2,FALSE)</f>
        <v>#REF!</v>
      </c>
      <c r="AF19" s="7"/>
      <c r="AG19" s="36">
        <v>23</v>
      </c>
      <c r="AH19" s="179" t="s">
        <v>70</v>
      </c>
      <c r="AI19" s="61"/>
      <c r="AJ19" s="366"/>
      <c r="AK19" s="366"/>
      <c r="AM19" s="366"/>
      <c r="AN19" s="366"/>
    </row>
    <row r="20" spans="1:40" ht="24.75" customHeight="1" thickBot="1">
      <c r="A20" s="385"/>
      <c r="B20" s="380"/>
      <c r="C20" s="236">
        <f>男子詳細!R7</f>
        <v>74</v>
      </c>
      <c r="D20" s="65"/>
      <c r="E20" s="57"/>
      <c r="F20" s="65"/>
      <c r="G20" s="103"/>
      <c r="H20" s="471"/>
      <c r="I20" s="483"/>
      <c r="J20" s="251"/>
      <c r="K20" s="29"/>
      <c r="L20" s="74"/>
      <c r="M20" s="74"/>
      <c r="N20" s="74"/>
      <c r="O20" s="74"/>
      <c r="P20" s="74"/>
      <c r="Q20" s="74"/>
      <c r="R20" s="92"/>
      <c r="S20" s="61"/>
      <c r="T20" s="248"/>
      <c r="U20" s="243"/>
      <c r="V20" s="475"/>
      <c r="W20" s="128"/>
      <c r="X20" s="168"/>
      <c r="Y20" s="193"/>
      <c r="Z20" s="66"/>
      <c r="AA20" s="269">
        <f>男子詳細!R17</f>
        <v>41</v>
      </c>
      <c r="AB20" s="385"/>
      <c r="AC20" s="380"/>
      <c r="AD20" t="e">
        <f>VLOOKUP(#REF!,#REF!,2,FALSE)</f>
        <v>#REF!</v>
      </c>
      <c r="AF20" s="7"/>
      <c r="AG20" s="36">
        <v>5</v>
      </c>
      <c r="AH20" s="179" t="s">
        <v>72</v>
      </c>
      <c r="AI20" s="61"/>
      <c r="AJ20" s="366"/>
      <c r="AK20" s="366"/>
      <c r="AM20" s="366"/>
      <c r="AN20" s="366"/>
    </row>
    <row r="21" spans="1:40" ht="24.75" customHeight="1">
      <c r="A21" s="385">
        <v>9</v>
      </c>
      <c r="B21" s="380" t="str">
        <f>VLOOKUP(A21,AG$4:AH$55,2,FALSE)</f>
        <v>飯野</v>
      </c>
      <c r="C21" s="265">
        <f>男子詳細!V7</f>
        <v>46</v>
      </c>
      <c r="D21" s="65"/>
      <c r="E21" s="57"/>
      <c r="F21" s="65"/>
      <c r="G21" s="103"/>
      <c r="H21" s="470"/>
      <c r="I21" s="482"/>
      <c r="J21" s="65"/>
      <c r="K21" s="29"/>
      <c r="L21" s="74"/>
      <c r="M21" s="74"/>
      <c r="N21" s="7"/>
      <c r="O21" s="7"/>
      <c r="P21" s="7"/>
      <c r="Q21" s="74"/>
      <c r="R21" s="92"/>
      <c r="S21" s="61"/>
      <c r="T21" s="97"/>
      <c r="U21" s="459"/>
      <c r="V21" s="474"/>
      <c r="W21" s="128"/>
      <c r="X21" s="168"/>
      <c r="Y21" s="198"/>
      <c r="Z21" s="66"/>
      <c r="AA21" s="267">
        <f>男子詳細!V17</f>
        <v>82</v>
      </c>
      <c r="AB21" s="385">
        <v>31</v>
      </c>
      <c r="AC21" s="380" t="str">
        <f>VLOOKUP(AB21,AG$4:AH$55,2,FALSE)</f>
        <v>日南</v>
      </c>
      <c r="AD21" t="e">
        <f>VLOOKUP(#REF!,#REF!,2,FALSE)</f>
        <v>#REF!</v>
      </c>
      <c r="AF21" s="7"/>
      <c r="AG21" s="36">
        <v>17</v>
      </c>
      <c r="AH21" s="179" t="s">
        <v>74</v>
      </c>
      <c r="AI21" s="61"/>
      <c r="AJ21" s="366"/>
      <c r="AK21" s="366"/>
      <c r="AM21" s="366"/>
      <c r="AN21" s="366"/>
    </row>
    <row r="22" spans="1:40" ht="24.75" customHeight="1" thickBot="1">
      <c r="A22" s="385"/>
      <c r="B22" s="380"/>
      <c r="C22" s="399"/>
      <c r="D22" s="241"/>
      <c r="E22" s="297">
        <v>25</v>
      </c>
      <c r="F22" s="65"/>
      <c r="G22" s="103"/>
      <c r="H22" s="331"/>
      <c r="I22" s="460"/>
      <c r="J22" s="65"/>
      <c r="K22" s="27"/>
      <c r="L22" s="74"/>
      <c r="M22" s="402"/>
      <c r="N22" s="87"/>
      <c r="O22" s="87"/>
      <c r="P22" s="87"/>
      <c r="Q22" s="402"/>
      <c r="R22" s="92"/>
      <c r="S22" s="61"/>
      <c r="T22" s="97"/>
      <c r="U22" s="459"/>
      <c r="V22" s="327"/>
      <c r="W22" s="66"/>
      <c r="X22" s="168"/>
      <c r="Y22" s="291">
        <v>61</v>
      </c>
      <c r="Z22" s="243"/>
      <c r="AA22" s="398"/>
      <c r="AB22" s="385"/>
      <c r="AC22" s="380"/>
      <c r="AD22" t="e">
        <f>VLOOKUP(#REF!,#REF!,2,FALSE)</f>
        <v>#REF!</v>
      </c>
      <c r="AF22" s="7"/>
      <c r="AG22" s="36">
        <v>2</v>
      </c>
      <c r="AH22" s="179" t="s">
        <v>76</v>
      </c>
      <c r="AI22" s="15"/>
      <c r="AJ22" s="366"/>
      <c r="AK22" s="366"/>
      <c r="AM22" s="366"/>
      <c r="AN22" s="366"/>
    </row>
    <row r="23" spans="1:40" ht="24.75" customHeight="1" thickBot="1">
      <c r="A23" s="385">
        <v>10</v>
      </c>
      <c r="B23" s="380" t="str">
        <f>VLOOKUP(A23,AG$4:AH$55,2,FALSE)</f>
        <v>門川</v>
      </c>
      <c r="C23" s="400"/>
      <c r="D23" s="263"/>
      <c r="E23" s="298"/>
      <c r="F23" s="65"/>
      <c r="G23" s="103"/>
      <c r="H23" s="331"/>
      <c r="I23" s="460"/>
      <c r="J23" s="45"/>
      <c r="K23" s="71"/>
      <c r="L23" s="74"/>
      <c r="M23" s="402"/>
      <c r="N23" s="7"/>
      <c r="O23" s="7"/>
      <c r="P23" s="7"/>
      <c r="Q23" s="402"/>
      <c r="R23" s="92"/>
      <c r="S23" s="61"/>
      <c r="T23" s="97"/>
      <c r="U23" s="459"/>
      <c r="V23" s="464"/>
      <c r="W23" s="128"/>
      <c r="X23" s="42"/>
      <c r="Y23" s="307"/>
      <c r="Z23" s="244"/>
      <c r="AA23" s="396"/>
      <c r="AB23" s="385">
        <v>32</v>
      </c>
      <c r="AC23" s="380" t="str">
        <f>VLOOKUP(AB23,AG$4:AH$55,2,FALSE)</f>
        <v>高千穂</v>
      </c>
      <c r="AD23" t="e">
        <f>VLOOKUP(#REF!,#REF!,2,FALSE)</f>
        <v>#REF!</v>
      </c>
      <c r="AF23" s="7"/>
      <c r="AG23" s="36">
        <v>11</v>
      </c>
      <c r="AH23" s="179" t="s">
        <v>77</v>
      </c>
      <c r="AI23" s="15"/>
      <c r="AJ23" s="366"/>
      <c r="AK23" s="366"/>
      <c r="AM23" s="366"/>
      <c r="AN23" s="366"/>
    </row>
    <row r="24" spans="1:40" ht="24.75" customHeight="1" thickBot="1">
      <c r="A24" s="385"/>
      <c r="B24" s="380"/>
      <c r="C24" s="236">
        <f>男子詳細!AB7</f>
        <v>74</v>
      </c>
      <c r="D24" s="65"/>
      <c r="E24" s="368"/>
      <c r="F24" s="241"/>
      <c r="G24" s="254"/>
      <c r="H24" s="334"/>
      <c r="I24" s="460"/>
      <c r="J24" s="65"/>
      <c r="K24" s="29"/>
      <c r="L24" s="74"/>
      <c r="M24" s="402"/>
      <c r="N24" s="7"/>
      <c r="O24" s="7"/>
      <c r="P24" s="7"/>
      <c r="Q24" s="402"/>
      <c r="R24" s="92"/>
      <c r="S24" s="61"/>
      <c r="T24" s="97"/>
      <c r="U24" s="459"/>
      <c r="V24" s="329"/>
      <c r="W24" s="276"/>
      <c r="X24" s="243"/>
      <c r="Y24" s="397"/>
      <c r="Z24" s="66"/>
      <c r="AA24" s="237">
        <f>男子詳細!AB17</f>
        <v>87</v>
      </c>
      <c r="AB24" s="385"/>
      <c r="AC24" s="380"/>
      <c r="AD24" t="e">
        <f>VLOOKUP(#REF!,#REF!,2,FALSE)</f>
        <v>#REF!</v>
      </c>
      <c r="AF24" s="7"/>
      <c r="AG24" s="36">
        <v>15</v>
      </c>
      <c r="AH24" s="179" t="s">
        <v>79</v>
      </c>
      <c r="AI24" s="61"/>
      <c r="AJ24" s="366"/>
      <c r="AK24" s="366"/>
      <c r="AM24" s="366"/>
      <c r="AN24" s="366"/>
    </row>
    <row r="25" spans="1:40" ht="24.75" customHeight="1" thickBot="1">
      <c r="A25" s="385">
        <v>11</v>
      </c>
      <c r="B25" s="380" t="str">
        <f>VLOOKUP(A25,AG$4:AH$55,2,FALSE)</f>
        <v>宮崎北</v>
      </c>
      <c r="C25" s="277"/>
      <c r="D25" s="277"/>
      <c r="E25" s="408"/>
      <c r="F25" s="294"/>
      <c r="G25" s="103"/>
      <c r="H25" s="236">
        <v>116</v>
      </c>
      <c r="I25" s="103"/>
      <c r="J25" s="65"/>
      <c r="K25" s="29"/>
      <c r="L25" s="74"/>
      <c r="M25" s="402"/>
      <c r="N25" s="7"/>
      <c r="O25" s="7"/>
      <c r="P25" s="7"/>
      <c r="Q25" s="402"/>
      <c r="R25" s="92"/>
      <c r="S25" s="61"/>
      <c r="T25" s="97"/>
      <c r="U25" s="66"/>
      <c r="V25" s="304">
        <v>81</v>
      </c>
      <c r="W25" s="66"/>
      <c r="X25" s="292"/>
      <c r="Y25" s="390"/>
      <c r="Z25" s="276"/>
      <c r="AA25" s="276"/>
      <c r="AB25" s="385">
        <v>33</v>
      </c>
      <c r="AC25" s="380" t="str">
        <f>VLOOKUP(AB25,AG$4:AH$55,2,FALSE)</f>
        <v>都城泉ヶ丘</v>
      </c>
      <c r="AD25" t="e">
        <f>VLOOKUP(#REF!,#REF!,2,FALSE)</f>
        <v>#REF!</v>
      </c>
      <c r="AF25" s="7"/>
      <c r="AG25" s="36">
        <v>4</v>
      </c>
      <c r="AH25" s="179" t="s">
        <v>80</v>
      </c>
      <c r="AI25" s="61"/>
      <c r="AJ25" s="366"/>
      <c r="AK25" s="366"/>
      <c r="AM25" s="366"/>
      <c r="AN25" s="366"/>
    </row>
    <row r="26" spans="1:40" ht="24.75" customHeight="1">
      <c r="A26" s="385"/>
      <c r="B26" s="380"/>
      <c r="C26" s="65"/>
      <c r="D26" s="65"/>
      <c r="E26" s="296">
        <v>168</v>
      </c>
      <c r="F26" s="65"/>
      <c r="G26" s="103"/>
      <c r="H26" s="65"/>
      <c r="I26" s="103"/>
      <c r="J26" s="65"/>
      <c r="K26" s="27"/>
      <c r="L26" s="74"/>
      <c r="M26" s="74"/>
      <c r="N26" s="74"/>
      <c r="O26" s="74"/>
      <c r="P26" s="74"/>
      <c r="Q26" s="74"/>
      <c r="R26" s="92"/>
      <c r="S26" s="61"/>
      <c r="T26" s="97"/>
      <c r="U26" s="66"/>
      <c r="V26" s="124"/>
      <c r="W26" s="66"/>
      <c r="X26" s="35"/>
      <c r="Y26" s="290">
        <v>73</v>
      </c>
      <c r="Z26" s="35"/>
      <c r="AA26" s="35"/>
      <c r="AB26" s="385"/>
      <c r="AC26" s="380"/>
      <c r="AD26" t="e">
        <f>VLOOKUP(#REF!,#REF!,2,FALSE)</f>
        <v>#REF!</v>
      </c>
      <c r="AF26" s="7"/>
      <c r="AG26" s="36">
        <v>7</v>
      </c>
      <c r="AH26" s="179" t="s">
        <v>82</v>
      </c>
      <c r="AI26" s="7"/>
      <c r="AJ26" s="366"/>
      <c r="AK26" s="366"/>
      <c r="AM26" s="366"/>
      <c r="AN26" s="366"/>
    </row>
    <row r="27" spans="1:40" ht="24.75" customHeight="1" thickBot="1">
      <c r="A27" s="385">
        <v>12</v>
      </c>
      <c r="B27" s="380" t="str">
        <f>VLOOKUP(A27,AG$4:AH$55,2,FALSE)</f>
        <v>小林</v>
      </c>
      <c r="C27" s="277"/>
      <c r="D27" s="277"/>
      <c r="E27" s="314">
        <v>213</v>
      </c>
      <c r="F27" s="65"/>
      <c r="G27" s="103"/>
      <c r="H27" s="65"/>
      <c r="I27" s="103"/>
      <c r="J27" s="65"/>
      <c r="K27" s="27"/>
      <c r="L27" s="74"/>
      <c r="M27" s="74"/>
      <c r="N27" s="74"/>
      <c r="O27" s="74"/>
      <c r="P27" s="74"/>
      <c r="Q27" s="74"/>
      <c r="R27" s="92"/>
      <c r="S27" s="61"/>
      <c r="T27" s="97"/>
      <c r="U27" s="66"/>
      <c r="V27" s="124"/>
      <c r="W27" s="66"/>
      <c r="X27" s="168"/>
      <c r="Y27" s="308">
        <v>67</v>
      </c>
      <c r="Z27" s="278"/>
      <c r="AA27" s="278"/>
      <c r="AB27" s="385">
        <v>34</v>
      </c>
      <c r="AC27" s="380" t="str">
        <f>VLOOKUP(AB27,AG$4:AH$55,2,FALSE)</f>
        <v>日向</v>
      </c>
      <c r="AD27" t="e">
        <f>VLOOKUP(#REF!,#REF!,2,FALSE)</f>
        <v>#REF!</v>
      </c>
      <c r="AF27" s="7"/>
      <c r="AG27" s="36">
        <v>16</v>
      </c>
      <c r="AH27" s="179" t="s">
        <v>83</v>
      </c>
      <c r="AI27" s="7"/>
      <c r="AJ27" s="366"/>
      <c r="AK27" s="366"/>
      <c r="AM27" s="366"/>
      <c r="AN27" s="366"/>
    </row>
    <row r="28" spans="1:40" ht="24.75" customHeight="1" thickBot="1">
      <c r="A28" s="385"/>
      <c r="B28" s="380"/>
      <c r="C28" s="65"/>
      <c r="D28" s="65"/>
      <c r="E28" s="367"/>
      <c r="F28" s="299"/>
      <c r="G28" s="254"/>
      <c r="H28" s="238">
        <v>137</v>
      </c>
      <c r="I28" s="103"/>
      <c r="J28" s="65"/>
      <c r="K28" s="27"/>
      <c r="L28" s="74"/>
      <c r="M28" s="409"/>
      <c r="N28" s="7"/>
      <c r="O28" s="7"/>
      <c r="P28" s="74"/>
      <c r="Q28" s="7"/>
      <c r="R28" s="26"/>
      <c r="S28" s="61"/>
      <c r="T28" s="97"/>
      <c r="U28" s="66"/>
      <c r="V28" s="329">
        <v>62</v>
      </c>
      <c r="W28" s="278"/>
      <c r="X28" s="303"/>
      <c r="Y28" s="369"/>
      <c r="Z28" s="168"/>
      <c r="AA28" s="128"/>
      <c r="AB28" s="385"/>
      <c r="AC28" s="380"/>
      <c r="AD28" t="e">
        <f>VLOOKUP(#REF!,#REF!,2,FALSE)</f>
        <v>#REF!</v>
      </c>
      <c r="AF28" s="7"/>
      <c r="AG28" s="36">
        <v>30</v>
      </c>
      <c r="AH28" s="179" t="s">
        <v>84</v>
      </c>
      <c r="AI28" s="14"/>
      <c r="AJ28" s="366"/>
      <c r="AK28" s="366"/>
      <c r="AM28" s="366"/>
      <c r="AN28" s="366"/>
    </row>
    <row r="29" spans="1:40" ht="24.75" customHeight="1" thickBot="1">
      <c r="A29" s="385">
        <v>13</v>
      </c>
      <c r="B29" s="380" t="str">
        <f>VLOOKUP(A29,AG$4:AH$55,2,FALSE)</f>
        <v>高城</v>
      </c>
      <c r="C29" s="264">
        <f>男子詳細!B12</f>
        <v>64</v>
      </c>
      <c r="D29" s="65"/>
      <c r="E29" s="368"/>
      <c r="F29" s="65"/>
      <c r="G29" s="103"/>
      <c r="H29" s="331"/>
      <c r="I29" s="460"/>
      <c r="J29" s="45"/>
      <c r="K29" s="71"/>
      <c r="L29" s="74"/>
      <c r="M29" s="409"/>
      <c r="N29" s="7"/>
      <c r="O29" s="7"/>
      <c r="P29" s="7"/>
      <c r="Q29" s="7"/>
      <c r="R29" s="26"/>
      <c r="S29" s="61"/>
      <c r="T29" s="97"/>
      <c r="U29" s="42"/>
      <c r="V29" s="327"/>
      <c r="W29" s="279"/>
      <c r="X29" s="42"/>
      <c r="Y29" s="397"/>
      <c r="Z29" s="168"/>
      <c r="AA29" s="247">
        <f>男子詳細!B23</f>
        <v>223</v>
      </c>
      <c r="AB29" s="385">
        <v>35</v>
      </c>
      <c r="AC29" s="380" t="str">
        <f>VLOOKUP(AB29,AG$4:AH$55,2,FALSE)</f>
        <v>宮崎西</v>
      </c>
      <c r="AD29" t="e">
        <f>VLOOKUP(#REF!,#REF!,2,FALSE)</f>
        <v>#REF!</v>
      </c>
      <c r="AF29" s="7"/>
      <c r="AG29" s="36">
        <v>44</v>
      </c>
      <c r="AH29" s="179" t="s">
        <v>85</v>
      </c>
      <c r="AI29" s="19"/>
      <c r="AJ29" s="366"/>
      <c r="AK29" s="366"/>
      <c r="AM29" s="366"/>
      <c r="AN29" s="366"/>
    </row>
    <row r="30" spans="1:40" ht="24.75" customHeight="1" thickBot="1">
      <c r="A30" s="385"/>
      <c r="B30" s="380"/>
      <c r="C30" s="406"/>
      <c r="D30" s="241"/>
      <c r="E30" s="301"/>
      <c r="F30" s="65"/>
      <c r="G30" s="103"/>
      <c r="H30" s="331"/>
      <c r="I30" s="460"/>
      <c r="J30" s="65"/>
      <c r="K30" s="29"/>
      <c r="L30" s="74"/>
      <c r="M30" s="7"/>
      <c r="N30" s="7"/>
      <c r="O30" s="7"/>
      <c r="P30" s="7"/>
      <c r="Q30" s="74"/>
      <c r="R30" s="92"/>
      <c r="S30" s="68"/>
      <c r="T30" s="97"/>
      <c r="U30" s="42"/>
      <c r="V30" s="369"/>
      <c r="W30" s="66"/>
      <c r="X30" s="168"/>
      <c r="Y30" s="322"/>
      <c r="Z30" s="246"/>
      <c r="AA30" s="379"/>
      <c r="AB30" s="385"/>
      <c r="AC30" s="380"/>
      <c r="AD30" t="e">
        <f>VLOOKUP(#REF!,#REF!,2,FALSE)</f>
        <v>#REF!</v>
      </c>
      <c r="AF30" s="7"/>
      <c r="AG30" s="36">
        <v>14</v>
      </c>
      <c r="AH30" s="179" t="s">
        <v>86</v>
      </c>
      <c r="AI30" s="61"/>
      <c r="AJ30" s="366"/>
      <c r="AK30" s="366"/>
      <c r="AM30" s="366"/>
      <c r="AN30" s="366"/>
    </row>
    <row r="31" spans="1:40" ht="24.75" customHeight="1" thickBot="1">
      <c r="A31" s="385">
        <v>14</v>
      </c>
      <c r="B31" s="380" t="str">
        <f>VLOOKUP(A31,AG$4:AH$55,2,FALSE)</f>
        <v>宮崎農業</v>
      </c>
      <c r="C31" s="407"/>
      <c r="D31" s="263"/>
      <c r="E31" s="302">
        <v>48</v>
      </c>
      <c r="F31" s="65"/>
      <c r="G31" s="103"/>
      <c r="H31" s="484"/>
      <c r="I31" s="460"/>
      <c r="J31" s="65"/>
      <c r="K31" s="29"/>
      <c r="L31" s="74"/>
      <c r="M31" s="74"/>
      <c r="N31" s="74"/>
      <c r="O31" s="74"/>
      <c r="P31" s="74"/>
      <c r="Q31" s="74"/>
      <c r="R31" s="92"/>
      <c r="S31" s="68"/>
      <c r="T31" s="97"/>
      <c r="U31" s="42"/>
      <c r="V31" s="369"/>
      <c r="W31" s="66"/>
      <c r="X31" s="168"/>
      <c r="Y31" s="289">
        <v>45</v>
      </c>
      <c r="Z31" s="42"/>
      <c r="AA31" s="379"/>
      <c r="AB31" s="385">
        <v>36</v>
      </c>
      <c r="AC31" s="380" t="str">
        <f>VLOOKUP(AB31,AG$4:AH$55,2,FALSE)</f>
        <v>聖心ｳﾙｽﾗ学園</v>
      </c>
      <c r="AD31" t="e">
        <f>VLOOKUP(#REF!,#REF!,2,FALSE)</f>
        <v>#REF!</v>
      </c>
      <c r="AF31" s="7"/>
      <c r="AG31" s="36">
        <v>35</v>
      </c>
      <c r="AH31" s="179" t="s">
        <v>87</v>
      </c>
      <c r="AI31" s="61"/>
      <c r="AJ31" s="366"/>
      <c r="AK31" s="366"/>
      <c r="AM31" s="366"/>
      <c r="AN31" s="366"/>
    </row>
    <row r="32" spans="1:40" ht="24.75" customHeight="1" thickBot="1">
      <c r="A32" s="385"/>
      <c r="B32" s="380"/>
      <c r="C32" s="236">
        <f>男子詳細!H12</f>
        <v>86</v>
      </c>
      <c r="D32" s="65"/>
      <c r="E32" s="57"/>
      <c r="F32" s="65"/>
      <c r="G32" s="103"/>
      <c r="H32" s="485"/>
      <c r="I32" s="239"/>
      <c r="J32" s="277"/>
      <c r="K32" s="29"/>
      <c r="L32" s="74"/>
      <c r="M32" s="74"/>
      <c r="N32" s="74"/>
      <c r="O32" s="74"/>
      <c r="P32" s="74"/>
      <c r="Q32" s="74"/>
      <c r="R32" s="92"/>
      <c r="S32" s="68"/>
      <c r="T32" s="242"/>
      <c r="U32" s="243"/>
      <c r="V32" s="475"/>
      <c r="W32" s="128"/>
      <c r="X32" s="168"/>
      <c r="Y32" s="193"/>
      <c r="Z32" s="168"/>
      <c r="AA32" s="269">
        <f>男子詳細!H23</f>
        <v>15</v>
      </c>
      <c r="AB32" s="385"/>
      <c r="AC32" s="380"/>
      <c r="AD32" t="e">
        <f>VLOOKUP(#REF!,#REF!,2,FALSE)</f>
        <v>#REF!</v>
      </c>
      <c r="AF32" s="7"/>
      <c r="AG32" s="36">
        <v>8</v>
      </c>
      <c r="AH32" s="183" t="s">
        <v>88</v>
      </c>
      <c r="AI32" s="7"/>
      <c r="AJ32" s="366"/>
      <c r="AK32" s="366"/>
      <c r="AM32" s="366"/>
      <c r="AN32" s="366"/>
    </row>
    <row r="33" spans="1:40" ht="24.75" customHeight="1" thickBot="1">
      <c r="A33" s="385">
        <v>15</v>
      </c>
      <c r="B33" s="380" t="str">
        <f>VLOOKUP(A33,AG$4:AH$55,2,FALSE)</f>
        <v>宮崎大宮</v>
      </c>
      <c r="C33" s="238">
        <f>男子詳細!L12</f>
        <v>75</v>
      </c>
      <c r="D33" s="65"/>
      <c r="E33" s="57"/>
      <c r="F33" s="65"/>
      <c r="G33" s="103"/>
      <c r="H33" s="486"/>
      <c r="I33" s="103"/>
      <c r="J33" s="93"/>
      <c r="K33" s="27"/>
      <c r="L33" s="74"/>
      <c r="M33" s="74"/>
      <c r="N33" s="74"/>
      <c r="O33" s="74"/>
      <c r="P33" s="74"/>
      <c r="Q33" s="74"/>
      <c r="R33" s="92"/>
      <c r="S33" s="59"/>
      <c r="T33" s="333"/>
      <c r="U33" s="244"/>
      <c r="V33" s="474"/>
      <c r="W33" s="128"/>
      <c r="X33" s="168"/>
      <c r="Y33" s="198"/>
      <c r="Z33" s="168"/>
      <c r="AA33" s="245">
        <f>男子詳細!L23</f>
        <v>115</v>
      </c>
      <c r="AB33" s="385">
        <v>37</v>
      </c>
      <c r="AC33" s="380" t="str">
        <f>VLOOKUP(AB33,AG$4:AH$55,2,FALSE)</f>
        <v>都城農業</v>
      </c>
      <c r="AD33" t="e">
        <f>VLOOKUP(#REF!,#REF!,2,FALSE)</f>
        <v>#REF!</v>
      </c>
      <c r="AF33" s="7"/>
      <c r="AG33" s="36">
        <v>21</v>
      </c>
      <c r="AH33" s="182" t="s">
        <v>41</v>
      </c>
      <c r="AI33" s="7"/>
      <c r="AJ33" s="161"/>
      <c r="AK33" s="161"/>
      <c r="AM33" s="161"/>
      <c r="AN33" s="161"/>
    </row>
    <row r="34" spans="1:40" ht="24.75" customHeight="1" thickBot="1">
      <c r="A34" s="385"/>
      <c r="B34" s="380"/>
      <c r="C34" s="410"/>
      <c r="D34" s="239"/>
      <c r="E34" s="314">
        <v>102</v>
      </c>
      <c r="F34" s="65"/>
      <c r="G34" s="103"/>
      <c r="H34" s="487"/>
      <c r="I34" s="103"/>
      <c r="J34" s="93"/>
      <c r="K34" s="27"/>
      <c r="L34" s="74"/>
      <c r="M34" s="74"/>
      <c r="N34" s="74"/>
      <c r="O34" s="74"/>
      <c r="P34" s="74"/>
      <c r="Q34" s="74"/>
      <c r="R34" s="92"/>
      <c r="S34" s="59"/>
      <c r="T34" s="97"/>
      <c r="U34" s="459"/>
      <c r="V34" s="327"/>
      <c r="W34" s="66"/>
      <c r="X34" s="168"/>
      <c r="Y34" s="308">
        <v>100</v>
      </c>
      <c r="Z34" s="246"/>
      <c r="AA34" s="404"/>
      <c r="AB34" s="385"/>
      <c r="AC34" s="380"/>
      <c r="AD34" t="e">
        <f>VLOOKUP(#REF!,#REF!,2,FALSE)</f>
        <v>#REF!</v>
      </c>
      <c r="AF34" s="7"/>
      <c r="AG34" s="36">
        <v>28</v>
      </c>
      <c r="AH34" s="179" t="s">
        <v>43</v>
      </c>
      <c r="AJ34" s="161"/>
      <c r="AL34" s="161"/>
      <c r="AM34" s="161"/>
    </row>
    <row r="35" spans="1:40" ht="24.75" customHeight="1">
      <c r="A35" s="385">
        <v>16</v>
      </c>
      <c r="B35" s="380" t="str">
        <f>VLOOKUP(A35,AG$4:AH$55,2,FALSE)</f>
        <v>宮崎商業</v>
      </c>
      <c r="C35" s="411"/>
      <c r="D35" s="65"/>
      <c r="E35" s="321"/>
      <c r="F35" s="294"/>
      <c r="G35" s="103"/>
      <c r="H35" s="476"/>
      <c r="I35" s="103"/>
      <c r="J35" s="93"/>
      <c r="K35" s="27"/>
      <c r="L35" s="74"/>
      <c r="M35" s="7"/>
      <c r="N35" s="7"/>
      <c r="O35" s="7"/>
      <c r="P35" s="74"/>
      <c r="Q35" s="74"/>
      <c r="R35" s="92"/>
      <c r="S35" s="59"/>
      <c r="T35" s="97"/>
      <c r="U35" s="459"/>
      <c r="V35" s="464"/>
      <c r="W35" s="128"/>
      <c r="X35" s="287"/>
      <c r="Y35" s="307"/>
      <c r="Z35" s="42"/>
      <c r="AA35" s="405"/>
      <c r="AB35" s="385">
        <v>38</v>
      </c>
      <c r="AC35" s="380" t="str">
        <f>VLOOKUP(AB35,AG$4:AH$55,2,FALSE)</f>
        <v>延岡商業</v>
      </c>
      <c r="AD35" t="e">
        <f>VLOOKUP(#REF!,#REF!,2,FALSE)</f>
        <v>#REF!</v>
      </c>
      <c r="AF35" s="7"/>
      <c r="AG35" s="36">
        <v>31</v>
      </c>
      <c r="AH35" s="179" t="s">
        <v>47</v>
      </c>
      <c r="AI35" s="61"/>
      <c r="AJ35" s="366"/>
      <c r="AL35" s="366"/>
      <c r="AM35" s="366"/>
    </row>
    <row r="36" spans="1:40" ht="24.75" customHeight="1" thickBot="1">
      <c r="A36" s="385"/>
      <c r="B36" s="380"/>
      <c r="C36" s="266">
        <f>男子詳細!R12</f>
        <v>47</v>
      </c>
      <c r="D36" s="65"/>
      <c r="E36" s="367"/>
      <c r="F36" s="299"/>
      <c r="G36" s="254"/>
      <c r="H36" s="323"/>
      <c r="I36" s="103"/>
      <c r="K36" s="157"/>
      <c r="L36" s="156"/>
      <c r="M36" s="1"/>
      <c r="N36" s="1"/>
      <c r="O36" s="7"/>
      <c r="P36" s="1"/>
      <c r="Q36" s="1"/>
      <c r="R36" s="155"/>
      <c r="S36" s="158"/>
      <c r="T36" s="160"/>
      <c r="U36" s="459"/>
      <c r="V36" s="329"/>
      <c r="W36" s="276"/>
      <c r="X36" s="303"/>
      <c r="Y36" s="369"/>
      <c r="Z36" s="168"/>
      <c r="AA36" s="268">
        <f>男子詳細!R23</f>
        <v>70</v>
      </c>
      <c r="AB36" s="385"/>
      <c r="AC36" s="380"/>
      <c r="AD36" t="e">
        <f>VLOOKUP(#REF!,#REF!,2,FALSE)</f>
        <v>#REF!</v>
      </c>
      <c r="AF36" s="7"/>
      <c r="AG36" s="36">
        <v>20</v>
      </c>
      <c r="AH36" s="179" t="s">
        <v>49</v>
      </c>
      <c r="AI36" s="61"/>
      <c r="AJ36" s="366"/>
      <c r="AL36" s="366"/>
      <c r="AM36" s="366"/>
    </row>
    <row r="37" spans="1:40" ht="24.75" customHeight="1" thickBot="1">
      <c r="A37" s="385">
        <v>17</v>
      </c>
      <c r="B37" s="380" t="str">
        <f>VLOOKUP(A37,AG$4:AH$55,2,FALSE)</f>
        <v>宮崎日大</v>
      </c>
      <c r="C37" s="171"/>
      <c r="D37" s="171"/>
      <c r="E37" s="391"/>
      <c r="F37" s="65"/>
      <c r="G37" s="103"/>
      <c r="H37" s="331">
        <v>36</v>
      </c>
      <c r="I37" s="103"/>
      <c r="K37" s="157"/>
      <c r="L37" s="156"/>
      <c r="M37" s="1"/>
      <c r="N37" s="1"/>
      <c r="O37" s="7"/>
      <c r="P37" s="1"/>
      <c r="Q37" s="1"/>
      <c r="R37" s="155"/>
      <c r="S37" s="158"/>
      <c r="T37" s="160"/>
      <c r="U37" s="66"/>
      <c r="V37" s="304">
        <v>67</v>
      </c>
      <c r="W37" s="66"/>
      <c r="X37" s="42"/>
      <c r="Y37" s="403"/>
      <c r="Z37" s="169"/>
      <c r="AA37" s="67"/>
      <c r="AB37" s="385">
        <v>39</v>
      </c>
      <c r="AC37" s="380" t="str">
        <f>VLOOKUP(AB37,AG$4:AH$55,2,FALSE)</f>
        <v>日向工業</v>
      </c>
      <c r="AD37" t="e">
        <f>VLOOKUP(#REF!,#REF!,2,FALSE)</f>
        <v>#REF!</v>
      </c>
      <c r="AF37" s="7"/>
      <c r="AG37" s="36"/>
      <c r="AH37" s="179" t="s">
        <v>51</v>
      </c>
      <c r="AI37" s="61"/>
      <c r="AJ37" s="366"/>
      <c r="AL37" s="366"/>
      <c r="AM37" s="366"/>
    </row>
    <row r="38" spans="1:40" ht="24.75" customHeight="1">
      <c r="A38" s="385"/>
      <c r="B38" s="380"/>
      <c r="C38" s="65"/>
      <c r="D38" s="65"/>
      <c r="E38" s="302">
        <v>53</v>
      </c>
      <c r="F38" s="65"/>
      <c r="G38" s="103"/>
      <c r="H38" s="65"/>
      <c r="I38" s="103"/>
      <c r="J38" s="378" t="s">
        <v>111</v>
      </c>
      <c r="K38" s="109"/>
      <c r="L38" s="49"/>
      <c r="M38" s="371" t="s">
        <v>17</v>
      </c>
      <c r="N38" s="372"/>
      <c r="O38" s="25"/>
      <c r="P38" s="371" t="s">
        <v>18</v>
      </c>
      <c r="Q38" s="372"/>
      <c r="R38" s="112"/>
      <c r="S38" s="34"/>
      <c r="T38" s="401" t="s">
        <v>112</v>
      </c>
      <c r="U38" s="66"/>
      <c r="V38" s="124"/>
      <c r="W38" s="66"/>
      <c r="X38" s="35"/>
      <c r="Y38" s="289">
        <v>77</v>
      </c>
      <c r="Z38" s="35"/>
      <c r="AA38" s="35"/>
      <c r="AB38" s="385"/>
      <c r="AC38" s="380"/>
      <c r="AD38" t="e">
        <f>VLOOKUP(#REF!,#REF!,2,FALSE)</f>
        <v>#REF!</v>
      </c>
      <c r="AF38" s="7"/>
      <c r="AG38" s="36">
        <v>25</v>
      </c>
      <c r="AH38" s="179" t="s">
        <v>53</v>
      </c>
      <c r="AI38" s="7"/>
      <c r="AJ38" s="366"/>
      <c r="AL38" s="366"/>
      <c r="AM38" s="366"/>
    </row>
    <row r="39" spans="1:40" ht="24.75" customHeight="1" thickBot="1">
      <c r="A39" s="385">
        <v>18</v>
      </c>
      <c r="B39" s="380" t="str">
        <f>VLOOKUP(A39,AG$4:AH$55,2,FALSE)</f>
        <v>高鍋農業</v>
      </c>
      <c r="C39" s="65"/>
      <c r="D39" s="65"/>
      <c r="E39" s="295">
        <v>66</v>
      </c>
      <c r="F39" s="65"/>
      <c r="G39" s="103"/>
      <c r="H39" s="45"/>
      <c r="I39" s="103"/>
      <c r="J39" s="378"/>
      <c r="K39" s="108"/>
      <c r="L39" s="74"/>
      <c r="M39" s="373"/>
      <c r="N39" s="374"/>
      <c r="O39" s="25"/>
      <c r="P39" s="373"/>
      <c r="Q39" s="374"/>
      <c r="R39" s="113"/>
      <c r="S39" s="59"/>
      <c r="T39" s="401"/>
      <c r="U39" s="66"/>
      <c r="V39" s="51"/>
      <c r="W39" s="135"/>
      <c r="X39" s="168"/>
      <c r="Y39" s="308">
        <v>130</v>
      </c>
      <c r="Z39" s="317"/>
      <c r="AA39" s="309"/>
      <c r="AB39" s="385">
        <v>40</v>
      </c>
      <c r="AC39" s="380" t="str">
        <f>VLOOKUP(AB39,AG$4:AH$55,2,FALSE)</f>
        <v>高鍋</v>
      </c>
      <c r="AD39" t="e">
        <f>VLOOKUP(#REF!,#REF!,2,FALSE)</f>
        <v>#REF!</v>
      </c>
      <c r="AF39" s="7"/>
      <c r="AG39" s="36">
        <v>13</v>
      </c>
      <c r="AH39" s="179" t="s">
        <v>55</v>
      </c>
      <c r="AI39" s="7"/>
      <c r="AJ39" s="366"/>
      <c r="AL39" s="366"/>
      <c r="AM39" s="366"/>
    </row>
    <row r="40" spans="1:40" ht="24.75" customHeight="1" thickBot="1">
      <c r="A40" s="385"/>
      <c r="B40" s="380"/>
      <c r="C40" s="77"/>
      <c r="D40" s="170"/>
      <c r="E40" s="412"/>
      <c r="F40" s="241"/>
      <c r="G40" s="254"/>
      <c r="H40" s="334">
        <v>42</v>
      </c>
      <c r="I40" s="103"/>
      <c r="J40" s="93"/>
      <c r="K40" s="29"/>
      <c r="L40" s="74"/>
      <c r="M40" s="74"/>
      <c r="N40" s="74"/>
      <c r="O40" s="74"/>
      <c r="P40" s="74"/>
      <c r="Q40" s="25"/>
      <c r="R40" s="111"/>
      <c r="S40" s="61"/>
      <c r="T40" s="101"/>
      <c r="U40" s="66"/>
      <c r="V40" s="329">
        <v>53</v>
      </c>
      <c r="W40" s="317"/>
      <c r="X40" s="303"/>
      <c r="Y40" s="369"/>
      <c r="Z40" s="66"/>
      <c r="AA40" s="66"/>
      <c r="AB40" s="385"/>
      <c r="AC40" s="380"/>
      <c r="AD40" t="e">
        <f>VLOOKUP(#REF!,#REF!,2,FALSE)</f>
        <v>#REF!</v>
      </c>
      <c r="AF40" s="7"/>
      <c r="AG40" s="36">
        <v>37</v>
      </c>
      <c r="AH40" s="179" t="s">
        <v>57</v>
      </c>
      <c r="AI40" s="15"/>
      <c r="AJ40" s="366"/>
      <c r="AL40" s="366"/>
      <c r="AM40" s="366"/>
    </row>
    <row r="41" spans="1:40" ht="25.5" customHeight="1" thickBot="1">
      <c r="A41" s="385">
        <v>19</v>
      </c>
      <c r="B41" s="380" t="str">
        <f>VLOOKUP(A41,AG$4:AH$55,2,FALSE)</f>
        <v>小林秀峰</v>
      </c>
      <c r="C41" s="293"/>
      <c r="D41" s="277"/>
      <c r="E41" s="408"/>
      <c r="F41" s="294"/>
      <c r="G41" s="103"/>
      <c r="H41" s="332"/>
      <c r="I41" s="103"/>
      <c r="J41" s="93"/>
      <c r="K41" s="29"/>
      <c r="L41" s="74"/>
      <c r="M41" s="74"/>
      <c r="N41" s="74"/>
      <c r="O41" s="74"/>
      <c r="P41" s="4"/>
      <c r="Q41" s="74"/>
      <c r="R41" s="92"/>
      <c r="S41" s="61"/>
      <c r="T41" s="98"/>
      <c r="U41" s="66"/>
      <c r="V41" s="328"/>
      <c r="W41" s="168"/>
      <c r="X41" s="42"/>
      <c r="Y41" s="413"/>
      <c r="Z41" s="67"/>
      <c r="AA41" s="67"/>
      <c r="AB41" s="385">
        <v>41</v>
      </c>
      <c r="AC41" s="380" t="str">
        <f t="shared" ref="AC41" si="0">VLOOKUP(AB41,AG$4:AH$55,2,FALSE)</f>
        <v>みやざき中央支援</v>
      </c>
      <c r="AD41" t="e">
        <f>VLOOKUP(#REF!,#REF!,2,FALSE)</f>
        <v>#REF!</v>
      </c>
      <c r="AF41" s="7"/>
      <c r="AG41" s="36"/>
      <c r="AH41" s="179" t="s">
        <v>59</v>
      </c>
      <c r="AI41" s="15"/>
      <c r="AJ41" s="366"/>
      <c r="AL41" s="366"/>
      <c r="AM41" s="366"/>
    </row>
    <row r="42" spans="1:40" ht="24.75" customHeight="1">
      <c r="A42" s="385"/>
      <c r="B42" s="380"/>
      <c r="C42" s="65"/>
      <c r="D42" s="65"/>
      <c r="E42" s="296">
        <v>69</v>
      </c>
      <c r="F42" s="65"/>
      <c r="G42" s="103"/>
      <c r="H42" s="476"/>
      <c r="I42" s="129"/>
      <c r="J42" s="93"/>
      <c r="K42" s="29"/>
      <c r="L42" s="74"/>
      <c r="M42" s="16"/>
      <c r="N42" s="16"/>
      <c r="O42" s="16"/>
      <c r="P42" s="12"/>
      <c r="Q42" s="12"/>
      <c r="R42" s="114"/>
      <c r="S42" s="61"/>
      <c r="T42" s="98"/>
      <c r="U42" s="66"/>
      <c r="V42" s="328"/>
      <c r="W42" s="66"/>
      <c r="X42" s="168"/>
      <c r="Y42" s="318">
        <v>20</v>
      </c>
      <c r="Z42" s="66"/>
      <c r="AA42" s="128"/>
      <c r="AB42" s="385"/>
      <c r="AC42" s="380"/>
      <c r="AD42" t="e">
        <f>VLOOKUP(#REF!,#REF!,2,FALSE)</f>
        <v>#REF!</v>
      </c>
      <c r="AF42" s="7"/>
      <c r="AG42" s="36">
        <v>33</v>
      </c>
      <c r="AH42" s="179" t="s">
        <v>61</v>
      </c>
      <c r="AI42" s="14"/>
      <c r="AJ42" s="366"/>
      <c r="AL42" s="366"/>
      <c r="AM42" s="366"/>
    </row>
    <row r="43" spans="1:40" ht="24.75" customHeight="1" thickBot="1">
      <c r="A43" s="385">
        <v>20</v>
      </c>
      <c r="B43" s="380" t="str">
        <f>VLOOKUP(A43,AG$4:AH$55,2,FALSE)</f>
        <v>日南振徳</v>
      </c>
      <c r="C43" s="238">
        <f>男子詳細!V12</f>
        <v>95</v>
      </c>
      <c r="D43" s="65"/>
      <c r="E43" s="295"/>
      <c r="F43" s="65"/>
      <c r="G43" s="103"/>
      <c r="H43" s="471"/>
      <c r="I43" s="250"/>
      <c r="J43" s="251"/>
      <c r="K43" s="29"/>
      <c r="L43" s="74"/>
      <c r="M43" s="37"/>
      <c r="N43" s="37"/>
      <c r="O43" s="37"/>
      <c r="P43" s="12"/>
      <c r="Q43" s="12"/>
      <c r="R43" s="114"/>
      <c r="S43" s="61"/>
      <c r="T43" s="248"/>
      <c r="U43" s="243"/>
      <c r="V43" s="475"/>
      <c r="W43" s="128"/>
      <c r="X43" s="66"/>
      <c r="Y43" s="198"/>
      <c r="Z43" s="66"/>
      <c r="AA43" s="267">
        <f>男子詳細!V23</f>
        <v>53</v>
      </c>
      <c r="AB43" s="385">
        <v>42</v>
      </c>
      <c r="AC43" s="380" t="str">
        <f t="shared" ref="AC43:AC47" si="1">VLOOKUP(AB43,AG$4:AH$55,2,FALSE)</f>
        <v>富島</v>
      </c>
      <c r="AD43" t="e">
        <f>VLOOKUP(#REF!,#REF!,2,FALSE)</f>
        <v>#REF!</v>
      </c>
      <c r="AF43" s="7"/>
      <c r="AG43" s="36">
        <v>27</v>
      </c>
      <c r="AH43" s="179" t="s">
        <v>63</v>
      </c>
      <c r="AI43" s="21"/>
      <c r="AJ43" s="366"/>
      <c r="AL43" s="366"/>
      <c r="AM43" s="366"/>
    </row>
    <row r="44" spans="1:40" ht="24.75" customHeight="1" thickBot="1">
      <c r="A44" s="385"/>
      <c r="B44" s="380"/>
      <c r="C44" s="410"/>
      <c r="D44" s="239"/>
      <c r="E44" s="316">
        <v>64</v>
      </c>
      <c r="F44" s="65"/>
      <c r="G44" s="103"/>
      <c r="H44" s="470"/>
      <c r="I44" s="460"/>
      <c r="J44" s="65"/>
      <c r="K44" s="27"/>
      <c r="L44" s="74"/>
      <c r="M44" s="12"/>
      <c r="N44" s="12"/>
      <c r="O44" s="12"/>
      <c r="P44" s="16"/>
      <c r="Q44" s="16"/>
      <c r="R44" s="70"/>
      <c r="S44" s="16"/>
      <c r="T44" s="70"/>
      <c r="U44" s="477"/>
      <c r="V44" s="474"/>
      <c r="W44" s="128"/>
      <c r="X44" s="66"/>
      <c r="Y44" s="305">
        <v>43</v>
      </c>
      <c r="Z44" s="243"/>
      <c r="AA44" s="398"/>
      <c r="AB44" s="385"/>
      <c r="AC44" s="380"/>
      <c r="AD44" t="e">
        <f>VLOOKUP(#REF!,#REF!,2,FALSE)</f>
        <v>#REF!</v>
      </c>
      <c r="AF44" s="7"/>
      <c r="AG44" s="36">
        <v>22</v>
      </c>
      <c r="AH44" s="179" t="s">
        <v>65</v>
      </c>
      <c r="AI44" s="61"/>
      <c r="AJ44" s="366"/>
      <c r="AL44" s="366"/>
      <c r="AM44" s="366"/>
    </row>
    <row r="45" spans="1:40" ht="24.75" customHeight="1" thickBot="1">
      <c r="A45" s="385">
        <v>21</v>
      </c>
      <c r="B45" s="380" t="str">
        <f>VLOOKUP(A45,AG$4:AH$55,2,FALSE)</f>
        <v>宮崎第一</v>
      </c>
      <c r="C45" s="411"/>
      <c r="D45" s="65"/>
      <c r="E45" s="298"/>
      <c r="F45" s="65"/>
      <c r="G45" s="103"/>
      <c r="H45" s="331"/>
      <c r="I45" s="460"/>
      <c r="J45" s="45"/>
      <c r="K45" s="71"/>
      <c r="L45" s="74"/>
      <c r="M45" s="16"/>
      <c r="N45" s="16"/>
      <c r="O45" s="16"/>
      <c r="P45" s="12"/>
      <c r="Q45" s="12"/>
      <c r="R45" s="114"/>
      <c r="S45" s="61"/>
      <c r="T45" s="97"/>
      <c r="U45" s="459"/>
      <c r="V45" s="464"/>
      <c r="W45" s="128"/>
      <c r="X45" s="42"/>
      <c r="Y45" s="307"/>
      <c r="Z45" s="244"/>
      <c r="AA45" s="396"/>
      <c r="AB45" s="385">
        <v>43</v>
      </c>
      <c r="AC45" s="380" t="str">
        <f t="shared" si="1"/>
        <v>妻</v>
      </c>
      <c r="AD45" t="e">
        <f>VLOOKUP(#REF!,#REF!,2,FALSE)</f>
        <v>#REF!</v>
      </c>
      <c r="AF45" s="7"/>
      <c r="AG45" s="36"/>
      <c r="AH45" s="179" t="s">
        <v>67</v>
      </c>
      <c r="AI45" s="61"/>
      <c r="AJ45" s="366"/>
      <c r="AL45" s="366"/>
      <c r="AM45" s="366"/>
    </row>
    <row r="46" spans="1:40" ht="24.75" customHeight="1" thickBot="1">
      <c r="A46" s="385"/>
      <c r="B46" s="380"/>
      <c r="C46" s="266">
        <f>男子詳細!AB12</f>
        <v>53</v>
      </c>
      <c r="D46" s="65"/>
      <c r="E46" s="368"/>
      <c r="F46" s="241"/>
      <c r="G46" s="254"/>
      <c r="H46" s="334"/>
      <c r="I46" s="460"/>
      <c r="J46" s="65"/>
      <c r="K46" s="29"/>
      <c r="L46" s="74"/>
      <c r="M46" s="12"/>
      <c r="N46" s="12"/>
      <c r="O46" s="12"/>
      <c r="P46" s="16"/>
      <c r="Q46" s="16"/>
      <c r="R46" s="70"/>
      <c r="S46" s="16"/>
      <c r="T46" s="70"/>
      <c r="U46" s="478"/>
      <c r="V46" s="329"/>
      <c r="W46" s="278"/>
      <c r="X46" s="243"/>
      <c r="Y46" s="397"/>
      <c r="Z46" s="66"/>
      <c r="AA46" s="237">
        <f>男子詳細!AB23</f>
        <v>65</v>
      </c>
      <c r="AB46" s="385"/>
      <c r="AC46" s="380"/>
      <c r="AD46" t="e">
        <f>VLOOKUP(#REF!,#REF!,2,FALSE)</f>
        <v>#REF!</v>
      </c>
      <c r="AF46" s="7"/>
      <c r="AG46" s="36">
        <v>26</v>
      </c>
      <c r="AH46" s="179" t="s">
        <v>69</v>
      </c>
      <c r="AJ46" s="366"/>
      <c r="AL46" s="366"/>
      <c r="AM46" s="366"/>
    </row>
    <row r="47" spans="1:40" ht="24.75" customHeight="1" thickBot="1">
      <c r="A47" s="385">
        <v>22</v>
      </c>
      <c r="B47" s="380" t="str">
        <f>VLOOKUP(A47,AG$4:AH$55,2,FALSE)</f>
        <v>都城工業</v>
      </c>
      <c r="C47" s="277"/>
      <c r="D47" s="277"/>
      <c r="E47" s="408"/>
      <c r="F47" s="294"/>
      <c r="G47" s="103"/>
      <c r="H47" s="236">
        <v>135</v>
      </c>
      <c r="I47" s="103"/>
      <c r="J47" s="65"/>
      <c r="K47" s="29"/>
      <c r="L47" s="74"/>
      <c r="M47" s="16"/>
      <c r="N47" s="16"/>
      <c r="O47" s="16"/>
      <c r="P47" s="12"/>
      <c r="Q47" s="12"/>
      <c r="R47" s="114"/>
      <c r="S47" s="61"/>
      <c r="T47" s="97"/>
      <c r="U47" s="66"/>
      <c r="V47" s="304">
        <v>129</v>
      </c>
      <c r="W47" s="66"/>
      <c r="X47" s="287"/>
      <c r="Y47" s="390"/>
      <c r="Z47" s="278"/>
      <c r="AA47" s="278"/>
      <c r="AB47" s="385">
        <v>44</v>
      </c>
      <c r="AC47" s="380" t="str">
        <f t="shared" si="1"/>
        <v>宮崎工業</v>
      </c>
      <c r="AD47" t="e">
        <f>VLOOKUP(#REF!,#REF!,2,FALSE)</f>
        <v>#REF!</v>
      </c>
      <c r="AF47" s="7"/>
      <c r="AG47" s="36"/>
      <c r="AH47" s="180" t="s">
        <v>71</v>
      </c>
      <c r="AJ47" s="366"/>
      <c r="AL47" s="366"/>
      <c r="AM47" s="366"/>
    </row>
    <row r="48" spans="1:40" ht="24.75" customHeight="1">
      <c r="A48" s="385"/>
      <c r="B48" s="380"/>
      <c r="C48" s="65"/>
      <c r="D48" s="65"/>
      <c r="E48" s="296">
        <v>122</v>
      </c>
      <c r="F48" s="65"/>
      <c r="G48" s="103"/>
      <c r="H48" s="65"/>
      <c r="I48" s="103"/>
      <c r="J48" s="65"/>
      <c r="K48" s="27"/>
      <c r="L48" s="74"/>
      <c r="M48" s="12"/>
      <c r="N48" s="12"/>
      <c r="O48" s="12"/>
      <c r="P48" s="12"/>
      <c r="Q48" s="74"/>
      <c r="R48" s="92"/>
      <c r="S48" s="61"/>
      <c r="T48" s="97"/>
      <c r="U48" s="66"/>
      <c r="V48" s="124"/>
      <c r="W48" s="66"/>
      <c r="X48" s="35"/>
      <c r="Y48" s="290">
        <v>106</v>
      </c>
      <c r="Z48" s="35"/>
      <c r="AA48" s="35"/>
      <c r="AB48" s="385"/>
      <c r="AC48" s="380"/>
      <c r="AD48" t="e">
        <f>VLOOKUP(#REF!,#REF!,2,FALSE)</f>
        <v>#REF!</v>
      </c>
      <c r="AF48" s="7"/>
      <c r="AG48" s="36">
        <v>12</v>
      </c>
      <c r="AH48" s="179" t="s">
        <v>73</v>
      </c>
      <c r="AJ48" s="366"/>
      <c r="AL48" s="366"/>
      <c r="AM48" s="366"/>
    </row>
    <row r="49" spans="1:38" ht="24.75" customHeight="1" thickBot="1">
      <c r="A49" s="385"/>
      <c r="B49" s="73"/>
      <c r="C49" s="41"/>
      <c r="D49" s="65"/>
      <c r="E49" s="64"/>
      <c r="F49" s="69"/>
      <c r="G49" s="69"/>
      <c r="H49" s="41"/>
      <c r="I49" s="41"/>
      <c r="J49" s="41"/>
      <c r="K49" s="41"/>
      <c r="L49" s="74"/>
      <c r="M49" s="417"/>
      <c r="N49" s="418"/>
      <c r="O49" s="418"/>
      <c r="P49" s="418"/>
      <c r="Q49" s="418"/>
      <c r="R49" s="87"/>
      <c r="S49" s="74"/>
      <c r="T49" s="74"/>
      <c r="U49" s="74"/>
      <c r="V49" s="7"/>
      <c r="W49" s="7"/>
      <c r="X49" s="1"/>
      <c r="Y49" s="1"/>
      <c r="Z49" s="1"/>
      <c r="AA49" s="1"/>
      <c r="AB49" s="72"/>
      <c r="AC49" s="73"/>
      <c r="AD49" t="e">
        <f>VLOOKUP(#REF!,#REF!,2,FALSE)</f>
        <v>#REF!</v>
      </c>
      <c r="AF49" s="7"/>
      <c r="AG49" s="36">
        <v>19</v>
      </c>
      <c r="AH49" s="179" t="s">
        <v>75</v>
      </c>
      <c r="AJ49" s="366"/>
      <c r="AL49" s="366"/>
    </row>
    <row r="50" spans="1:38" ht="24.75" customHeight="1" thickBot="1">
      <c r="A50" s="385"/>
      <c r="B50" s="73"/>
      <c r="C50" s="41"/>
      <c r="D50" s="65"/>
      <c r="E50" s="64"/>
      <c r="F50" s="69"/>
      <c r="G50" s="69"/>
      <c r="H50" s="414" t="s">
        <v>14</v>
      </c>
      <c r="I50" s="415"/>
      <c r="J50" s="416"/>
      <c r="K50" s="105"/>
      <c r="L50" s="74"/>
      <c r="M50" s="422"/>
      <c r="N50" s="422"/>
      <c r="O50" s="422"/>
      <c r="P50" s="422"/>
      <c r="Q50" s="422"/>
      <c r="R50" s="87"/>
      <c r="S50" s="74"/>
      <c r="T50" s="414" t="s">
        <v>15</v>
      </c>
      <c r="U50" s="415"/>
      <c r="V50" s="416"/>
      <c r="W50" s="105"/>
      <c r="X50" s="1"/>
      <c r="Y50" s="1"/>
      <c r="Z50" s="1"/>
      <c r="AA50" s="1"/>
      <c r="AB50" s="72"/>
      <c r="AC50" s="73"/>
      <c r="AD50" t="e">
        <f>VLOOKUP(#REF!,#REF!,2,FALSE)</f>
        <v>#REF!</v>
      </c>
      <c r="AF50" s="7"/>
      <c r="AG50" s="36">
        <v>9</v>
      </c>
      <c r="AH50" s="179" t="s">
        <v>78</v>
      </c>
      <c r="AJ50" s="366"/>
      <c r="AL50" s="366"/>
    </row>
    <row r="51" spans="1:38" ht="24.75" customHeight="1">
      <c r="A51" s="58"/>
      <c r="B51" s="73"/>
      <c r="C51" s="41"/>
      <c r="D51" s="65"/>
      <c r="E51" s="64"/>
      <c r="F51" s="69"/>
      <c r="G51" s="69"/>
      <c r="H51" s="7"/>
      <c r="I51" s="69"/>
      <c r="J51" s="69"/>
      <c r="K51" s="147"/>
      <c r="L51" s="89"/>
      <c r="M51" s="83"/>
      <c r="N51" s="83"/>
      <c r="O51" s="83"/>
      <c r="P51" s="84"/>
      <c r="Q51" s="83"/>
      <c r="R51" s="89"/>
      <c r="S51" s="76"/>
      <c r="T51" s="74"/>
      <c r="U51" s="74"/>
      <c r="V51" s="7"/>
      <c r="W51" s="7"/>
      <c r="X51" s="1"/>
      <c r="Y51" s="1"/>
      <c r="Z51" s="1"/>
      <c r="AA51" s="1"/>
      <c r="AB51" s="72"/>
      <c r="AC51" s="73"/>
      <c r="AD51" t="e">
        <f>VLOOKUP(#REF!,#REF!,2,FALSE)</f>
        <v>#REF!</v>
      </c>
      <c r="AG51" s="36">
        <v>41</v>
      </c>
      <c r="AH51" s="180" t="s">
        <v>81</v>
      </c>
      <c r="AI51" s="16"/>
      <c r="AJ51" s="366"/>
    </row>
    <row r="52" spans="1:38" ht="25.5" customHeight="1">
      <c r="A52" s="58"/>
      <c r="B52" s="73"/>
      <c r="C52" s="41"/>
      <c r="D52" s="65"/>
      <c r="E52" s="64"/>
      <c r="F52" s="69"/>
      <c r="G52" s="69"/>
      <c r="H52" s="417">
        <v>44713</v>
      </c>
      <c r="I52" s="418"/>
      <c r="J52" s="418"/>
      <c r="K52" s="146"/>
      <c r="L52" s="138"/>
      <c r="M52" s="74"/>
      <c r="N52" s="74"/>
      <c r="O52" s="74"/>
      <c r="P52" s="4"/>
      <c r="Q52" s="74"/>
      <c r="R52" s="87"/>
      <c r="S52" s="75"/>
      <c r="T52" s="419">
        <v>44713</v>
      </c>
      <c r="U52" s="418"/>
      <c r="V52" s="418"/>
      <c r="W52" s="122"/>
      <c r="X52" s="1"/>
      <c r="Y52" s="1"/>
      <c r="Z52" s="1"/>
      <c r="AA52" s="1"/>
      <c r="AB52" s="72"/>
      <c r="AC52" s="73"/>
      <c r="AD52" t="e">
        <f>VLOOKUP(#REF!,#REF!,2,FALSE)</f>
        <v>#REF!</v>
      </c>
      <c r="AG52" s="36"/>
      <c r="AH52" s="31"/>
      <c r="AI52" s="16"/>
      <c r="AJ52" s="366"/>
    </row>
    <row r="53" spans="1:38" ht="25.5" customHeight="1">
      <c r="A53" s="6"/>
      <c r="B53" s="73"/>
      <c r="C53" s="41"/>
      <c r="D53" s="65"/>
      <c r="E53" s="64"/>
      <c r="F53" s="69"/>
      <c r="G53" s="69"/>
      <c r="H53" s="393" t="s">
        <v>26</v>
      </c>
      <c r="I53" s="393"/>
      <c r="J53" s="393"/>
      <c r="K53" s="146"/>
      <c r="L53" s="138"/>
      <c r="M53" s="74"/>
      <c r="N53" s="74"/>
      <c r="O53" s="74"/>
      <c r="P53" s="4"/>
      <c r="Q53" s="74"/>
      <c r="R53" s="87"/>
      <c r="S53" s="75"/>
      <c r="T53" s="421" t="s">
        <v>27</v>
      </c>
      <c r="U53" s="404"/>
      <c r="V53" s="404"/>
      <c r="W53" s="121"/>
      <c r="X53" s="1"/>
      <c r="Y53" s="1"/>
      <c r="Z53" s="1"/>
      <c r="AA53" s="1"/>
      <c r="AB53" s="72"/>
      <c r="AC53" s="73"/>
      <c r="AD53" t="e">
        <f>VLOOKUP(#REF!,#REF!,2,FALSE)</f>
        <v>#REF!</v>
      </c>
      <c r="AG53" s="36"/>
      <c r="AH53"/>
      <c r="AI53" s="16"/>
    </row>
    <row r="54" spans="1:38" ht="25.5" customHeight="1" thickBot="1">
      <c r="A54" s="58"/>
      <c r="B54" s="73"/>
      <c r="C54" s="41"/>
      <c r="D54" s="65"/>
      <c r="E54" s="64"/>
      <c r="F54" s="69"/>
      <c r="G54" s="69"/>
      <c r="H54" s="7"/>
      <c r="I54" s="69"/>
      <c r="J54" s="69"/>
      <c r="K54" s="148"/>
      <c r="L54" s="139"/>
      <c r="M54" s="49"/>
      <c r="N54" s="49"/>
      <c r="O54" s="49"/>
      <c r="P54" s="85"/>
      <c r="Q54" s="49"/>
      <c r="R54" s="49"/>
      <c r="S54" s="34"/>
      <c r="T54" s="74"/>
      <c r="U54" s="74"/>
      <c r="V54" s="7"/>
      <c r="W54" s="7"/>
      <c r="X54" s="1"/>
      <c r="Y54" s="1"/>
      <c r="Z54" s="1"/>
      <c r="AA54" s="1"/>
      <c r="AB54" s="72"/>
      <c r="AC54" s="73"/>
      <c r="AG54" s="36"/>
      <c r="AH54"/>
      <c r="AI54" s="16"/>
    </row>
    <row r="55" spans="1:38" ht="25.5" customHeight="1" thickBot="1">
      <c r="A55" s="6"/>
      <c r="B55" s="73"/>
      <c r="C55" s="41"/>
      <c r="D55" s="65"/>
      <c r="E55" s="64"/>
      <c r="F55" s="69"/>
      <c r="G55" s="69"/>
      <c r="H55" s="414" t="s">
        <v>17</v>
      </c>
      <c r="I55" s="415"/>
      <c r="J55" s="416"/>
      <c r="K55" s="105"/>
      <c r="L55" s="74"/>
      <c r="M55" s="417"/>
      <c r="N55" s="418"/>
      <c r="O55" s="418"/>
      <c r="P55" s="418"/>
      <c r="Q55" s="418"/>
      <c r="R55" s="87"/>
      <c r="S55" s="74"/>
      <c r="T55" s="414" t="s">
        <v>19</v>
      </c>
      <c r="U55" s="415"/>
      <c r="V55" s="416"/>
      <c r="W55" s="105"/>
      <c r="X55" s="1"/>
      <c r="Y55" s="1"/>
      <c r="Z55" s="1"/>
      <c r="AA55" s="1"/>
      <c r="AB55" s="72"/>
      <c r="AC55" s="73"/>
      <c r="AG55" s="36"/>
      <c r="AH55"/>
      <c r="AI55" s="16"/>
    </row>
    <row r="56" spans="1:38" ht="25.5" customHeight="1" thickBot="1">
      <c r="A56" s="58"/>
      <c r="B56" s="73"/>
      <c r="C56" s="41"/>
      <c r="D56" s="65"/>
      <c r="E56" s="64"/>
      <c r="F56" s="69"/>
      <c r="G56" s="69"/>
      <c r="H56" s="41"/>
      <c r="I56" s="41"/>
      <c r="J56" s="41"/>
      <c r="K56" s="41"/>
      <c r="L56" s="74"/>
      <c r="M56" s="417"/>
      <c r="N56" s="418"/>
      <c r="O56" s="418"/>
      <c r="P56" s="418"/>
      <c r="Q56" s="418"/>
      <c r="R56" s="87"/>
      <c r="S56" s="74"/>
      <c r="T56" s="74"/>
      <c r="U56" s="74"/>
      <c r="V56" s="7"/>
      <c r="W56" s="7"/>
      <c r="X56" s="1"/>
      <c r="Y56" s="1"/>
      <c r="Z56" s="1"/>
      <c r="AA56" s="1"/>
      <c r="AB56" s="72"/>
      <c r="AC56" s="73"/>
      <c r="AG56" s="58"/>
      <c r="AH56"/>
      <c r="AI56" s="16"/>
    </row>
    <row r="57" spans="1:38" ht="20.25" customHeight="1" thickBot="1">
      <c r="A57" s="6"/>
      <c r="B57" s="38" t="s">
        <v>113</v>
      </c>
      <c r="C57" s="354" t="s">
        <v>114</v>
      </c>
      <c r="D57" s="355"/>
      <c r="E57" s="355"/>
      <c r="F57" s="355"/>
      <c r="G57" s="356"/>
      <c r="J57" s="423"/>
      <c r="K57" s="424"/>
      <c r="L57" s="349">
        <v>44714</v>
      </c>
      <c r="M57" s="349"/>
      <c r="N57" s="349"/>
      <c r="O57" s="349"/>
      <c r="P57" s="349"/>
      <c r="Q57" s="349"/>
      <c r="R57" s="349"/>
      <c r="S57" s="349"/>
      <c r="T57" s="350"/>
      <c r="V57" s="12"/>
      <c r="W57" s="12"/>
      <c r="X57" s="12"/>
      <c r="Y57" s="335" t="s">
        <v>8</v>
      </c>
      <c r="Z57" s="336"/>
      <c r="AA57" s="336"/>
      <c r="AB57" s="336"/>
      <c r="AC57" s="337"/>
      <c r="AF57"/>
      <c r="AG57"/>
      <c r="AH57"/>
      <c r="AI57"/>
    </row>
    <row r="58" spans="1:38" ht="20.25" customHeight="1" thickTop="1">
      <c r="B58" s="39" t="s">
        <v>4</v>
      </c>
      <c r="C58" s="357" t="s">
        <v>117</v>
      </c>
      <c r="D58" s="358"/>
      <c r="E58" s="358"/>
      <c r="F58" s="358"/>
      <c r="G58" s="359"/>
      <c r="J58" s="425"/>
      <c r="K58" s="426"/>
      <c r="L58" s="347" t="s">
        <v>28</v>
      </c>
      <c r="M58" s="347"/>
      <c r="N58" s="347"/>
      <c r="O58" s="347"/>
      <c r="P58" s="347" t="s">
        <v>29</v>
      </c>
      <c r="Q58" s="347"/>
      <c r="R58" s="347"/>
      <c r="S58" s="347"/>
      <c r="T58" s="348"/>
      <c r="V58" s="22"/>
      <c r="W58" s="22"/>
      <c r="X58" s="22"/>
      <c r="Y58" s="140" t="s">
        <v>9</v>
      </c>
      <c r="Z58" s="150"/>
      <c r="AA58" s="338" t="s">
        <v>20</v>
      </c>
      <c r="AB58" s="339"/>
      <c r="AC58" s="340"/>
      <c r="AF58"/>
      <c r="AG58"/>
      <c r="AH58"/>
      <c r="AI58"/>
    </row>
    <row r="59" spans="1:38" ht="20.25" customHeight="1">
      <c r="B59" s="40" t="s">
        <v>5</v>
      </c>
      <c r="C59" s="360" t="s">
        <v>103</v>
      </c>
      <c r="D59" s="361"/>
      <c r="E59" s="361"/>
      <c r="F59" s="361"/>
      <c r="G59" s="362"/>
      <c r="J59" s="427" t="s">
        <v>30</v>
      </c>
      <c r="K59" s="347"/>
      <c r="L59" s="347" t="s">
        <v>33</v>
      </c>
      <c r="M59" s="347"/>
      <c r="N59" s="347"/>
      <c r="O59" s="347"/>
      <c r="P59" s="347" t="s">
        <v>34</v>
      </c>
      <c r="Q59" s="347"/>
      <c r="R59" s="347"/>
      <c r="S59" s="347"/>
      <c r="T59" s="348"/>
      <c r="V59" s="22"/>
      <c r="W59" s="22"/>
      <c r="X59" s="22"/>
      <c r="Y59" s="142" t="s">
        <v>10</v>
      </c>
      <c r="Z59" s="151"/>
      <c r="AA59" s="341" t="s">
        <v>21</v>
      </c>
      <c r="AB59" s="342"/>
      <c r="AC59" s="343"/>
      <c r="AF59"/>
      <c r="AG59"/>
      <c r="AH59"/>
      <c r="AI59"/>
    </row>
    <row r="60" spans="1:38" ht="20.25" customHeight="1" thickBot="1">
      <c r="B60" s="40" t="s">
        <v>6</v>
      </c>
      <c r="C60" s="360" t="s">
        <v>104</v>
      </c>
      <c r="D60" s="361"/>
      <c r="E60" s="361"/>
      <c r="F60" s="361"/>
      <c r="G60" s="362"/>
      <c r="J60" s="420" t="s">
        <v>31</v>
      </c>
      <c r="K60" s="351"/>
      <c r="L60" s="351" t="s">
        <v>35</v>
      </c>
      <c r="M60" s="351"/>
      <c r="N60" s="351"/>
      <c r="O60" s="351"/>
      <c r="P60" s="351" t="s">
        <v>36</v>
      </c>
      <c r="Q60" s="351"/>
      <c r="R60" s="351"/>
      <c r="S60" s="351"/>
      <c r="T60" s="352"/>
      <c r="V60" s="22"/>
      <c r="W60" s="22"/>
      <c r="X60" s="22"/>
      <c r="Y60" s="142" t="s">
        <v>11</v>
      </c>
      <c r="Z60" s="151"/>
      <c r="AA60" s="341" t="s">
        <v>89</v>
      </c>
      <c r="AB60" s="342"/>
      <c r="AC60" s="343"/>
      <c r="AF60"/>
      <c r="AG60"/>
      <c r="AH60"/>
      <c r="AI60"/>
    </row>
    <row r="61" spans="1:38" ht="20.25" customHeight="1" thickBot="1">
      <c r="B61" s="159" t="s">
        <v>7</v>
      </c>
      <c r="C61" s="363" t="s">
        <v>105</v>
      </c>
      <c r="D61" s="364"/>
      <c r="E61" s="364"/>
      <c r="F61" s="364"/>
      <c r="G61" s="365"/>
      <c r="J61" s="149" t="s">
        <v>32</v>
      </c>
      <c r="K61" s="2"/>
      <c r="L61" s="2"/>
      <c r="M61" s="2"/>
      <c r="N61" s="7"/>
      <c r="O61" s="7"/>
      <c r="X61" s="11"/>
      <c r="Y61" s="142" t="s">
        <v>12</v>
      </c>
      <c r="Z61" s="151"/>
      <c r="AA61" s="341" t="s">
        <v>23</v>
      </c>
      <c r="AB61" s="342"/>
      <c r="AC61" s="343"/>
      <c r="AF61"/>
      <c r="AG61"/>
      <c r="AH61"/>
      <c r="AI61"/>
    </row>
    <row r="62" spans="1:38" ht="20.25" customHeight="1" thickBot="1">
      <c r="B62" s="212"/>
      <c r="C62" s="353"/>
      <c r="D62" s="353"/>
      <c r="E62" s="353"/>
      <c r="F62" s="353"/>
      <c r="G62" s="353"/>
      <c r="X62" s="11"/>
      <c r="Y62" s="141" t="s">
        <v>37</v>
      </c>
      <c r="Z62" s="152"/>
      <c r="AA62" s="344" t="s">
        <v>90</v>
      </c>
      <c r="AB62" s="345"/>
      <c r="AC62" s="346"/>
      <c r="AF62"/>
      <c r="AG62"/>
      <c r="AH62"/>
      <c r="AI62"/>
    </row>
    <row r="63" spans="1:38" ht="20.25" customHeight="1">
      <c r="B63" s="1"/>
      <c r="I63" s="2"/>
      <c r="J63" s="2"/>
      <c r="AA63" s="11"/>
      <c r="AB63" s="11"/>
      <c r="AC63" s="11"/>
      <c r="AD63" s="11"/>
      <c r="AE63" s="11"/>
    </row>
    <row r="64" spans="1:38" ht="25.5" customHeight="1">
      <c r="B64" s="4"/>
      <c r="C64" s="2"/>
      <c r="D64" s="2"/>
      <c r="E64" s="2"/>
      <c r="I64" s="2"/>
      <c r="J64" s="2"/>
      <c r="K64" s="2"/>
      <c r="L64" s="2"/>
      <c r="X64" s="16"/>
      <c r="Y64" s="16"/>
      <c r="Z64" s="16"/>
      <c r="AA64" s="12"/>
      <c r="AB64" s="22"/>
      <c r="AC64" s="22"/>
    </row>
    <row r="65" spans="1:35" ht="25.5" customHeight="1">
      <c r="C65" s="2"/>
      <c r="D65" s="2"/>
      <c r="E65" s="2"/>
      <c r="F65" s="2"/>
      <c r="R65" s="13"/>
      <c r="S65" s="13"/>
      <c r="T65" s="13"/>
      <c r="U65" s="22"/>
      <c r="V65" s="12"/>
      <c r="W65" s="12"/>
      <c r="Z65" s="11"/>
      <c r="AA65" s="11"/>
      <c r="AB65" s="11"/>
      <c r="AC65" s="11"/>
      <c r="AF65"/>
      <c r="AG65"/>
      <c r="AH65"/>
      <c r="AI65"/>
    </row>
    <row r="66" spans="1:35" ht="25.5" customHeight="1">
      <c r="C66" s="2"/>
      <c r="D66" s="2"/>
      <c r="E66" s="2"/>
      <c r="F66" s="2"/>
      <c r="R66" s="13"/>
      <c r="S66" s="13"/>
      <c r="T66" s="13"/>
      <c r="U66" s="22"/>
      <c r="V66" s="22"/>
      <c r="W66" s="22"/>
      <c r="Z66" s="11"/>
      <c r="AA66" s="11"/>
      <c r="AB66" s="11"/>
      <c r="AC66" s="11"/>
      <c r="AF66"/>
      <c r="AG66"/>
      <c r="AH66"/>
      <c r="AI66"/>
    </row>
    <row r="67" spans="1:35" ht="25.5" customHeight="1">
      <c r="C67" s="2"/>
      <c r="D67" s="3"/>
      <c r="E67" s="3"/>
      <c r="F67" s="2"/>
      <c r="R67" s="13"/>
      <c r="S67" s="13"/>
      <c r="T67" s="13"/>
      <c r="U67" s="22"/>
      <c r="V67" s="22"/>
      <c r="W67" s="22"/>
      <c r="Z67" s="11"/>
      <c r="AA67" s="11"/>
      <c r="AB67" s="11"/>
      <c r="AC67" s="11"/>
      <c r="AF67"/>
      <c r="AG67"/>
      <c r="AH67"/>
      <c r="AI67"/>
    </row>
    <row r="68" spans="1:35" ht="25.5" customHeight="1">
      <c r="B68" s="2"/>
      <c r="C68" s="2"/>
      <c r="D68" s="3"/>
      <c r="E68" s="3"/>
      <c r="F68" s="3"/>
      <c r="G68" s="2"/>
      <c r="H68" s="2"/>
      <c r="I68" s="2"/>
      <c r="R68" s="4"/>
      <c r="S68" s="4"/>
      <c r="T68" s="4"/>
      <c r="U68" s="4"/>
      <c r="V68" s="22"/>
      <c r="W68" s="22"/>
      <c r="Z68" s="11"/>
      <c r="AA68" s="11"/>
      <c r="AB68" s="11"/>
      <c r="AC68" s="11"/>
      <c r="AF68"/>
      <c r="AG68"/>
      <c r="AH68"/>
      <c r="AI68"/>
    </row>
    <row r="69" spans="1:35" ht="25.5" customHeight="1">
      <c r="B69" s="2"/>
      <c r="C69" s="3"/>
      <c r="D69" s="3"/>
      <c r="E69" s="3"/>
      <c r="F69" s="3"/>
      <c r="G69" s="2"/>
      <c r="H69" s="2"/>
      <c r="I69" s="2"/>
      <c r="R69" s="37"/>
      <c r="S69" s="37"/>
      <c r="T69" s="37"/>
      <c r="U69" s="37"/>
      <c r="V69" s="4"/>
      <c r="W69" s="4"/>
      <c r="Z69" s="11"/>
      <c r="AA69" s="11"/>
      <c r="AB69" s="11"/>
      <c r="AC69" s="11"/>
      <c r="AF69"/>
      <c r="AG69"/>
      <c r="AH69"/>
      <c r="AI69"/>
    </row>
    <row r="70" spans="1:35" ht="25.5" customHeight="1">
      <c r="B70" s="2"/>
      <c r="C70" s="3"/>
      <c r="D70" s="3"/>
      <c r="E70" s="3"/>
      <c r="F70" s="3"/>
      <c r="G70" s="3"/>
      <c r="H70" s="3"/>
      <c r="I70" s="3"/>
      <c r="R70" s="37"/>
      <c r="S70" s="37"/>
      <c r="T70" s="37"/>
      <c r="U70" s="37"/>
      <c r="V70" s="2"/>
      <c r="W70" s="2"/>
      <c r="Z70" s="11"/>
      <c r="AA70" s="11"/>
      <c r="AB70" s="11"/>
      <c r="AC70" s="11"/>
      <c r="AF70"/>
      <c r="AG70"/>
      <c r="AH70"/>
      <c r="AI70"/>
    </row>
    <row r="71" spans="1:35" ht="25.5" customHeight="1"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X71" s="2"/>
      <c r="Y71" s="2"/>
      <c r="Z71" s="2"/>
      <c r="AA71" s="2"/>
      <c r="AB71" s="2"/>
      <c r="AC71" s="2"/>
    </row>
    <row r="72" spans="1:35" ht="25.5" customHeight="1">
      <c r="B72" s="2"/>
      <c r="C72" s="3"/>
      <c r="D72" s="3"/>
      <c r="E72" s="3"/>
      <c r="F72" s="3"/>
      <c r="G72" s="3"/>
      <c r="H72" s="3"/>
      <c r="I72" s="3"/>
      <c r="M72" s="3"/>
      <c r="N72" s="3"/>
      <c r="O72" s="3"/>
      <c r="X72" s="2"/>
      <c r="Y72" s="2"/>
      <c r="Z72" s="2"/>
      <c r="AA72" s="2"/>
      <c r="AB72" s="2"/>
      <c r="AC72" s="2"/>
    </row>
    <row r="73" spans="1:35" ht="25.5" customHeight="1">
      <c r="B73" s="2"/>
      <c r="C73" s="3"/>
      <c r="D73" s="3"/>
      <c r="E73" s="3"/>
      <c r="F73" s="3"/>
      <c r="G73" s="3"/>
      <c r="I73" s="3"/>
      <c r="M73" s="3"/>
      <c r="N73" s="3"/>
      <c r="O73" s="3"/>
      <c r="X73" s="2"/>
      <c r="Y73" s="2"/>
      <c r="Z73" s="2"/>
      <c r="AA73" s="2"/>
      <c r="AB73" s="2"/>
      <c r="AC73" s="2"/>
    </row>
    <row r="74" spans="1:35" ht="25.5" customHeight="1">
      <c r="B74" s="2"/>
      <c r="F74" s="3"/>
      <c r="G74" s="3"/>
      <c r="X74" s="2"/>
      <c r="Y74" s="2"/>
      <c r="Z74" s="2"/>
      <c r="AA74" s="2"/>
      <c r="AB74" s="2"/>
      <c r="AC74" s="2"/>
    </row>
    <row r="75" spans="1:35" ht="25.5" customHeight="1">
      <c r="B75" s="2"/>
      <c r="X75" s="2"/>
      <c r="Y75" s="2"/>
      <c r="Z75" s="2"/>
      <c r="AA75" s="2"/>
      <c r="AB75" s="2"/>
      <c r="AC75" s="2"/>
    </row>
    <row r="76" spans="1:35" ht="25.5" customHeight="1">
      <c r="A76" s="1"/>
      <c r="B76" s="2"/>
      <c r="X76" s="2"/>
      <c r="Y76" s="3"/>
      <c r="Z76" s="3"/>
      <c r="AA76" s="3"/>
      <c r="AB76" s="2"/>
      <c r="AC76" s="2"/>
    </row>
    <row r="77" spans="1:35" ht="25.5" customHeight="1">
      <c r="B77" s="2"/>
      <c r="X77" s="2"/>
      <c r="Y77" s="3"/>
      <c r="Z77" s="3"/>
      <c r="AA77" s="3"/>
      <c r="AB77" s="3"/>
      <c r="AC77" s="3"/>
    </row>
    <row r="78" spans="1:35" ht="25.5" customHeight="1">
      <c r="B78" s="2"/>
      <c r="X78" s="2"/>
      <c r="Y78" s="3"/>
      <c r="Z78" s="3"/>
      <c r="AA78" s="3"/>
      <c r="AB78" s="3"/>
      <c r="AC78" s="3"/>
    </row>
    <row r="79" spans="1:35">
      <c r="B79" s="2"/>
      <c r="X79" s="2"/>
      <c r="Y79" s="3"/>
      <c r="Z79" s="3"/>
      <c r="AA79" s="3"/>
      <c r="AB79" s="3"/>
      <c r="AC79" s="3"/>
    </row>
    <row r="80" spans="1:35" ht="25.5" customHeight="1">
      <c r="B80" s="3"/>
      <c r="X80" s="3"/>
      <c r="AB80" s="3"/>
      <c r="AC80" s="3"/>
    </row>
    <row r="81" spans="2:24">
      <c r="B81" s="3"/>
      <c r="X81" s="3"/>
    </row>
    <row r="82" spans="2:24">
      <c r="B82" s="3"/>
      <c r="X82" s="3"/>
    </row>
    <row r="83" spans="2:24">
      <c r="B83" s="3"/>
      <c r="X83" s="3"/>
    </row>
    <row r="85" spans="2:24">
      <c r="B85" s="1"/>
    </row>
  </sheetData>
  <mergeCells count="264">
    <mergeCell ref="J60:K60"/>
    <mergeCell ref="L59:O59"/>
    <mergeCell ref="L60:O60"/>
    <mergeCell ref="L58:O58"/>
    <mergeCell ref="T53:V53"/>
    <mergeCell ref="H53:J53"/>
    <mergeCell ref="M55:Q55"/>
    <mergeCell ref="M50:Q50"/>
    <mergeCell ref="M56:Q56"/>
    <mergeCell ref="H55:J55"/>
    <mergeCell ref="T55:V55"/>
    <mergeCell ref="J57:K58"/>
    <mergeCell ref="J59:K59"/>
    <mergeCell ref="AJ51:AJ52"/>
    <mergeCell ref="B39:B40"/>
    <mergeCell ref="B41:B42"/>
    <mergeCell ref="B43:B44"/>
    <mergeCell ref="B45:B46"/>
    <mergeCell ref="AB41:AB42"/>
    <mergeCell ref="AB43:AB44"/>
    <mergeCell ref="AB45:AB46"/>
    <mergeCell ref="AC39:AC40"/>
    <mergeCell ref="AJ39:AJ40"/>
    <mergeCell ref="E40:E41"/>
    <mergeCell ref="Y40:Y41"/>
    <mergeCell ref="AJ43:AJ44"/>
    <mergeCell ref="AB47:AB48"/>
    <mergeCell ref="H50:J50"/>
    <mergeCell ref="T50:V50"/>
    <mergeCell ref="H52:J52"/>
    <mergeCell ref="T52:V52"/>
    <mergeCell ref="M49:Q49"/>
    <mergeCell ref="J38:J39"/>
    <mergeCell ref="AM47:AM48"/>
    <mergeCell ref="A49:A50"/>
    <mergeCell ref="AJ49:AJ50"/>
    <mergeCell ref="AM45:AM46"/>
    <mergeCell ref="AJ47:AJ48"/>
    <mergeCell ref="AL47:AL48"/>
    <mergeCell ref="AJ45:AJ46"/>
    <mergeCell ref="AL45:AL46"/>
    <mergeCell ref="AC45:AC46"/>
    <mergeCell ref="AC47:AC48"/>
    <mergeCell ref="AL49:AL50"/>
    <mergeCell ref="A45:A46"/>
    <mergeCell ref="A47:A48"/>
    <mergeCell ref="B47:B48"/>
    <mergeCell ref="Y46:Y47"/>
    <mergeCell ref="E46:E47"/>
    <mergeCell ref="AL35:AL36"/>
    <mergeCell ref="AM35:AM36"/>
    <mergeCell ref="AL37:AL38"/>
    <mergeCell ref="AM37:AM38"/>
    <mergeCell ref="A43:A44"/>
    <mergeCell ref="H43:H44"/>
    <mergeCell ref="C44:C45"/>
    <mergeCell ref="C34:C35"/>
    <mergeCell ref="T38:T39"/>
    <mergeCell ref="V43:V44"/>
    <mergeCell ref="AA44:AA45"/>
    <mergeCell ref="AL43:AL44"/>
    <mergeCell ref="AM43:AM44"/>
    <mergeCell ref="AC41:AC42"/>
    <mergeCell ref="AC43:AC44"/>
    <mergeCell ref="AL39:AL40"/>
    <mergeCell ref="AM39:AM40"/>
    <mergeCell ref="AJ41:AJ42"/>
    <mergeCell ref="AL41:AL42"/>
    <mergeCell ref="AM41:AM42"/>
    <mergeCell ref="AJ35:AJ36"/>
    <mergeCell ref="AJ37:AJ38"/>
    <mergeCell ref="M38:N39"/>
    <mergeCell ref="P38:Q39"/>
    <mergeCell ref="AN31:AN32"/>
    <mergeCell ref="AK29:AK30"/>
    <mergeCell ref="AM29:AM30"/>
    <mergeCell ref="AN29:AN30"/>
    <mergeCell ref="A31:A32"/>
    <mergeCell ref="B31:B32"/>
    <mergeCell ref="AB31:AB32"/>
    <mergeCell ref="AC31:AC32"/>
    <mergeCell ref="A29:A30"/>
    <mergeCell ref="B29:B30"/>
    <mergeCell ref="AB29:AB30"/>
    <mergeCell ref="AC29:AC30"/>
    <mergeCell ref="AJ29:AJ30"/>
    <mergeCell ref="AJ31:AJ32"/>
    <mergeCell ref="AK31:AK32"/>
    <mergeCell ref="V32:V33"/>
    <mergeCell ref="A33:A34"/>
    <mergeCell ref="AM31:AM32"/>
    <mergeCell ref="H32:H33"/>
    <mergeCell ref="AN23:AN24"/>
    <mergeCell ref="A27:A28"/>
    <mergeCell ref="B27:B28"/>
    <mergeCell ref="AB27:AB28"/>
    <mergeCell ref="E28:E29"/>
    <mergeCell ref="M28:M29"/>
    <mergeCell ref="Y28:Y29"/>
    <mergeCell ref="C22:C23"/>
    <mergeCell ref="Q22:Q23"/>
    <mergeCell ref="AN25:AN26"/>
    <mergeCell ref="AM27:AM28"/>
    <mergeCell ref="AN27:AN28"/>
    <mergeCell ref="A25:A26"/>
    <mergeCell ref="B25:B26"/>
    <mergeCell ref="AB25:AB26"/>
    <mergeCell ref="AC25:AC26"/>
    <mergeCell ref="AJ25:AJ26"/>
    <mergeCell ref="AC27:AC28"/>
    <mergeCell ref="AJ27:AJ28"/>
    <mergeCell ref="AK27:AK28"/>
    <mergeCell ref="AK25:AK26"/>
    <mergeCell ref="A39:A40"/>
    <mergeCell ref="AB39:AB40"/>
    <mergeCell ref="H20:H21"/>
    <mergeCell ref="A41:A42"/>
    <mergeCell ref="B33:B34"/>
    <mergeCell ref="AB33:AB34"/>
    <mergeCell ref="AC33:AC34"/>
    <mergeCell ref="E36:E37"/>
    <mergeCell ref="A37:A38"/>
    <mergeCell ref="B37:B38"/>
    <mergeCell ref="AB37:AB38"/>
    <mergeCell ref="AC37:AC38"/>
    <mergeCell ref="B35:B36"/>
    <mergeCell ref="AB35:AB36"/>
    <mergeCell ref="AC35:AC36"/>
    <mergeCell ref="Y36:Y37"/>
    <mergeCell ref="AA34:AA35"/>
    <mergeCell ref="C30:C31"/>
    <mergeCell ref="A35:A36"/>
    <mergeCell ref="E24:E25"/>
    <mergeCell ref="M24:M25"/>
    <mergeCell ref="Q24:Q25"/>
    <mergeCell ref="V30:V31"/>
    <mergeCell ref="AA30:AA31"/>
    <mergeCell ref="AN17:AN18"/>
    <mergeCell ref="V18:V19"/>
    <mergeCell ref="A19:A20"/>
    <mergeCell ref="B19:B20"/>
    <mergeCell ref="AB19:AB20"/>
    <mergeCell ref="AC19:AC20"/>
    <mergeCell ref="AJ19:AJ20"/>
    <mergeCell ref="AK19:AK20"/>
    <mergeCell ref="AM19:AM20"/>
    <mergeCell ref="AN19:AN20"/>
    <mergeCell ref="C18:C19"/>
    <mergeCell ref="V20:V21"/>
    <mergeCell ref="A21:A22"/>
    <mergeCell ref="B21:B22"/>
    <mergeCell ref="AB21:AB22"/>
    <mergeCell ref="AC21:AC22"/>
    <mergeCell ref="AJ21:AJ22"/>
    <mergeCell ref="AK21:AK22"/>
    <mergeCell ref="AM21:AM22"/>
    <mergeCell ref="AN21:AN22"/>
    <mergeCell ref="M22:M23"/>
    <mergeCell ref="A23:A24"/>
    <mergeCell ref="B23:B24"/>
    <mergeCell ref="AB23:AB24"/>
    <mergeCell ref="AA12:AA13"/>
    <mergeCell ref="AK15:AK16"/>
    <mergeCell ref="AB17:AB18"/>
    <mergeCell ref="AC17:AC18"/>
    <mergeCell ref="AJ17:AJ18"/>
    <mergeCell ref="AK17:AK18"/>
    <mergeCell ref="AM25:AM26"/>
    <mergeCell ref="Y24:Y25"/>
    <mergeCell ref="AA22:AA23"/>
    <mergeCell ref="AC23:AC24"/>
    <mergeCell ref="AJ23:AJ24"/>
    <mergeCell ref="AK23:AK24"/>
    <mergeCell ref="A17:A18"/>
    <mergeCell ref="B17:B18"/>
    <mergeCell ref="AM17:AM18"/>
    <mergeCell ref="AC13:AC14"/>
    <mergeCell ref="AJ13:AJ14"/>
    <mergeCell ref="AK13:AK14"/>
    <mergeCell ref="A7:A8"/>
    <mergeCell ref="B7:B8"/>
    <mergeCell ref="AB7:AB8"/>
    <mergeCell ref="AC7:AC8"/>
    <mergeCell ref="AJ7:AJ8"/>
    <mergeCell ref="AK7:AK8"/>
    <mergeCell ref="T14:T15"/>
    <mergeCell ref="A15:A16"/>
    <mergeCell ref="B15:B16"/>
    <mergeCell ref="AB15:AB16"/>
    <mergeCell ref="AJ15:AJ16"/>
    <mergeCell ref="C8:C9"/>
    <mergeCell ref="AA8:AA9"/>
    <mergeCell ref="A9:A10"/>
    <mergeCell ref="B9:B10"/>
    <mergeCell ref="H9:H10"/>
    <mergeCell ref="V9:V10"/>
    <mergeCell ref="A11:A12"/>
    <mergeCell ref="A5:A6"/>
    <mergeCell ref="B5:B6"/>
    <mergeCell ref="AB5:AB6"/>
    <mergeCell ref="AC5:AC6"/>
    <mergeCell ref="AJ5:AJ6"/>
    <mergeCell ref="AK5:AK6"/>
    <mergeCell ref="AM7:AM8"/>
    <mergeCell ref="AN7:AN8"/>
    <mergeCell ref="AC11:AC12"/>
    <mergeCell ref="Y12:Y13"/>
    <mergeCell ref="A13:A14"/>
    <mergeCell ref="B13:B14"/>
    <mergeCell ref="AB13:AB14"/>
    <mergeCell ref="B11:B12"/>
    <mergeCell ref="AB11:AB12"/>
    <mergeCell ref="AJ11:AJ12"/>
    <mergeCell ref="AK11:AK12"/>
    <mergeCell ref="AM11:AM12"/>
    <mergeCell ref="AN11:AN12"/>
    <mergeCell ref="E12:E13"/>
    <mergeCell ref="AB9:AB10"/>
    <mergeCell ref="AC9:AC10"/>
    <mergeCell ref="AJ9:AJ10"/>
    <mergeCell ref="AK9:AK10"/>
    <mergeCell ref="AM2:AN2"/>
    <mergeCell ref="M4:Q4"/>
    <mergeCell ref="A1:AC1"/>
    <mergeCell ref="AG1:AH1"/>
    <mergeCell ref="M2:Q2"/>
    <mergeCell ref="AG2:AG3"/>
    <mergeCell ref="AH2:AH3"/>
    <mergeCell ref="AJ2:AK2"/>
    <mergeCell ref="C4:D4"/>
    <mergeCell ref="C62:G62"/>
    <mergeCell ref="C57:G57"/>
    <mergeCell ref="C58:G58"/>
    <mergeCell ref="C59:G59"/>
    <mergeCell ref="C60:G60"/>
    <mergeCell ref="C61:G61"/>
    <mergeCell ref="AM5:AM6"/>
    <mergeCell ref="AN5:AN6"/>
    <mergeCell ref="E6:E7"/>
    <mergeCell ref="Y6:Y7"/>
    <mergeCell ref="E16:E17"/>
    <mergeCell ref="Y16:Y17"/>
    <mergeCell ref="M14:N15"/>
    <mergeCell ref="P14:Q15"/>
    <mergeCell ref="J14:J15"/>
    <mergeCell ref="AM23:AM24"/>
    <mergeCell ref="AA18:AA19"/>
    <mergeCell ref="AM15:AM16"/>
    <mergeCell ref="AM9:AM10"/>
    <mergeCell ref="AN15:AN16"/>
    <mergeCell ref="AC15:AC16"/>
    <mergeCell ref="AN9:AN10"/>
    <mergeCell ref="AM13:AM14"/>
    <mergeCell ref="AN13:AN14"/>
    <mergeCell ref="Y57:AC57"/>
    <mergeCell ref="AA58:AC58"/>
    <mergeCell ref="AA59:AC59"/>
    <mergeCell ref="AA60:AC60"/>
    <mergeCell ref="AA61:AC61"/>
    <mergeCell ref="AA62:AC62"/>
    <mergeCell ref="P58:T58"/>
    <mergeCell ref="L57:T57"/>
    <mergeCell ref="P59:T59"/>
    <mergeCell ref="P60:T60"/>
  </mergeCells>
  <phoneticPr fontId="1"/>
  <printOptions horizontalCentered="1"/>
  <pageMargins left="0.11811023622047245" right="0.11811023622047245" top="0.15748031496062992" bottom="0.15748031496062992" header="0.19685039370078741" footer="0.31496062992125984"/>
  <pageSetup paperSize="9" scale="58" orientation="portrait" r:id="rId1"/>
  <colBreaks count="1" manualBreakCount="1">
    <brk id="3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9"/>
  <sheetViews>
    <sheetView tabSelected="1" view="pageBreakPreview" topLeftCell="A7" zoomScale="85" zoomScaleNormal="70" zoomScaleSheetLayoutView="85" workbookViewId="0">
      <selection activeCell="Q19" sqref="Q19"/>
    </sheetView>
  </sheetViews>
  <sheetFormatPr defaultColWidth="8.875" defaultRowHeight="13.5"/>
  <cols>
    <col min="1" max="1" width="3.625" customWidth="1"/>
    <col min="2" max="2" width="10.625" customWidth="1"/>
    <col min="3" max="3" width="7.625" customWidth="1"/>
    <col min="4" max="4" width="1.125" customWidth="1"/>
    <col min="5" max="5" width="7.625" customWidth="1"/>
    <col min="6" max="7" width="1.125" customWidth="1"/>
    <col min="8" max="8" width="7.625" customWidth="1"/>
    <col min="9" max="9" width="1.125" customWidth="1"/>
    <col min="10" max="10" width="7.625" customWidth="1"/>
    <col min="11" max="12" width="1.125" customWidth="1"/>
    <col min="13" max="13" width="5.625" customWidth="1"/>
    <col min="14" max="14" width="4" customWidth="1"/>
    <col min="15" max="15" width="6.875" customWidth="1"/>
    <col min="16" max="16" width="4" customWidth="1"/>
    <col min="17" max="17" width="5.625" customWidth="1"/>
    <col min="18" max="19" width="1.125" customWidth="1"/>
    <col min="20" max="20" width="7.625" customWidth="1"/>
    <col min="21" max="21" width="1.125" customWidth="1"/>
    <col min="22" max="22" width="7.625" customWidth="1"/>
    <col min="23" max="24" width="1" customWidth="1"/>
    <col min="25" max="25" width="7.625" customWidth="1"/>
    <col min="26" max="26" width="1.125" customWidth="1"/>
    <col min="27" max="27" width="7.625" customWidth="1"/>
    <col min="28" max="28" width="3.625" style="47" customWidth="1"/>
    <col min="29" max="29" width="10.625" customWidth="1"/>
    <col min="30" max="31" width="0" hidden="1" customWidth="1"/>
    <col min="32" max="32" width="1.125" style="11" customWidth="1"/>
    <col min="33" max="33" width="9.375" style="11" customWidth="1"/>
    <col min="34" max="34" width="18.625" style="11" customWidth="1"/>
    <col min="35" max="35" width="9.375" style="11" customWidth="1"/>
  </cols>
  <sheetData>
    <row r="1" spans="1:35" ht="25.5" customHeight="1">
      <c r="A1" s="383" t="s">
        <v>177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E1" s="1"/>
      <c r="AF1" s="12"/>
      <c r="AG1" s="384" t="s">
        <v>1</v>
      </c>
      <c r="AH1" s="384"/>
      <c r="AI1" s="12"/>
    </row>
    <row r="2" spans="1:35" ht="25.5" customHeight="1">
      <c r="A2" s="47"/>
      <c r="B2" s="47"/>
      <c r="C2" s="47"/>
      <c r="D2" s="47"/>
      <c r="E2" s="47"/>
      <c r="F2" s="47"/>
      <c r="G2" s="125"/>
      <c r="H2" s="47"/>
      <c r="I2" s="47"/>
      <c r="J2" s="47"/>
      <c r="K2" s="88"/>
      <c r="L2" s="47"/>
      <c r="M2" s="385" t="s">
        <v>13</v>
      </c>
      <c r="N2" s="385"/>
      <c r="O2" s="385"/>
      <c r="P2" s="385"/>
      <c r="Q2" s="385"/>
      <c r="R2" s="86"/>
      <c r="S2" s="47"/>
      <c r="T2" s="47"/>
      <c r="U2" s="47"/>
      <c r="V2" s="47"/>
      <c r="W2" s="125"/>
      <c r="X2" s="47"/>
      <c r="Y2" s="47"/>
      <c r="Z2" s="47"/>
      <c r="AA2" s="47"/>
      <c r="AC2" s="47"/>
      <c r="AE2" s="1"/>
      <c r="AG2" s="386" t="s">
        <v>2</v>
      </c>
      <c r="AH2" s="387" t="s">
        <v>3</v>
      </c>
    </row>
    <row r="3" spans="1:35" ht="25.5" customHeight="1" thickBot="1">
      <c r="A3" s="47"/>
      <c r="B3" s="47"/>
      <c r="C3" s="162"/>
      <c r="D3" s="162"/>
      <c r="E3" s="162"/>
      <c r="F3" s="162"/>
      <c r="G3" s="162"/>
      <c r="H3" s="162"/>
      <c r="I3" s="162"/>
      <c r="J3" s="162"/>
      <c r="K3" s="162"/>
      <c r="L3" s="79"/>
      <c r="M3" s="79"/>
      <c r="N3" s="79"/>
      <c r="O3" s="79"/>
      <c r="P3" s="79"/>
      <c r="Q3" s="79"/>
      <c r="R3" s="79"/>
      <c r="S3" s="162"/>
      <c r="T3" s="162"/>
      <c r="U3" s="162"/>
      <c r="V3" s="162"/>
      <c r="W3" s="162"/>
      <c r="X3" s="162"/>
      <c r="Y3" s="162"/>
      <c r="Z3" s="162"/>
      <c r="AA3" s="162"/>
      <c r="AC3" s="47"/>
      <c r="AE3" s="1"/>
      <c r="AG3" s="386"/>
      <c r="AH3" s="388"/>
    </row>
    <row r="4" spans="1:35" s="8" customFormat="1" ht="25.5" customHeight="1">
      <c r="C4" s="389">
        <v>44706</v>
      </c>
      <c r="D4" s="448"/>
      <c r="E4" s="163" t="s">
        <v>38</v>
      </c>
      <c r="F4" s="163"/>
      <c r="G4" s="167"/>
      <c r="H4" s="164" t="s">
        <v>39</v>
      </c>
      <c r="I4" s="172"/>
      <c r="J4" s="164" t="s">
        <v>22</v>
      </c>
      <c r="K4" s="165"/>
      <c r="L4" s="81"/>
      <c r="M4" s="382"/>
      <c r="N4" s="382"/>
      <c r="O4" s="382"/>
      <c r="P4" s="382"/>
      <c r="Q4" s="382"/>
      <c r="R4" s="90"/>
      <c r="S4" s="80"/>
      <c r="T4" s="164" t="s">
        <v>22</v>
      </c>
      <c r="U4" s="174"/>
      <c r="V4" s="164" t="s">
        <v>39</v>
      </c>
      <c r="W4" s="166"/>
      <c r="X4" s="173"/>
      <c r="Y4" s="167" t="s">
        <v>38</v>
      </c>
      <c r="Z4" s="175"/>
      <c r="AA4" s="175">
        <v>44706</v>
      </c>
      <c r="AB4" s="9"/>
      <c r="AE4" s="10"/>
      <c r="AF4" s="23"/>
      <c r="AG4" s="36">
        <v>16</v>
      </c>
      <c r="AH4" s="176" t="s">
        <v>40</v>
      </c>
      <c r="AI4" s="24"/>
    </row>
    <row r="5" spans="1:35" ht="24.75" customHeight="1" thickBot="1">
      <c r="A5" s="385">
        <v>1</v>
      </c>
      <c r="B5" s="380" t="str">
        <f>VLOOKUP(A5,AG$4:AH$55,2,FALSE)</f>
        <v>小林</v>
      </c>
      <c r="C5" s="277"/>
      <c r="D5" s="254"/>
      <c r="E5" s="238">
        <v>211</v>
      </c>
      <c r="F5" s="65"/>
      <c r="G5" s="103"/>
      <c r="H5" s="65"/>
      <c r="I5" s="65"/>
      <c r="J5" s="57"/>
      <c r="K5" s="27"/>
      <c r="L5" s="74"/>
      <c r="M5" s="7"/>
      <c r="N5" s="7"/>
      <c r="O5" s="7"/>
      <c r="P5" s="7"/>
      <c r="Q5" s="7"/>
      <c r="R5" s="7"/>
      <c r="S5" s="78"/>
      <c r="T5" s="185"/>
      <c r="U5" s="133"/>
      <c r="V5" s="185"/>
      <c r="W5" s="187"/>
      <c r="X5" s="187"/>
      <c r="Y5" s="308">
        <v>139</v>
      </c>
      <c r="Z5" s="317"/>
      <c r="AA5" s="309"/>
      <c r="AB5" s="385">
        <v>18</v>
      </c>
      <c r="AC5" s="380" t="str">
        <f>VLOOKUP(AB5,AG$4:AH$55,2,FALSE)</f>
        <v>日章学園</v>
      </c>
      <c r="AD5" t="e">
        <f>VLOOKUP(#REF!,#REF!,2,FALSE)</f>
        <v>#REF!</v>
      </c>
      <c r="AE5" s="1"/>
      <c r="AF5" s="7"/>
      <c r="AG5" s="36">
        <v>34</v>
      </c>
      <c r="AH5" s="177" t="s">
        <v>44</v>
      </c>
      <c r="AI5" s="48"/>
    </row>
    <row r="6" spans="1:35" ht="24.75" customHeight="1" thickBot="1">
      <c r="A6" s="385"/>
      <c r="B6" s="380"/>
      <c r="C6" s="65"/>
      <c r="D6" s="103"/>
      <c r="E6" s="433"/>
      <c r="F6" s="299"/>
      <c r="G6" s="254"/>
      <c r="H6" s="238">
        <v>158</v>
      </c>
      <c r="I6" s="65"/>
      <c r="J6" s="57"/>
      <c r="K6" s="27"/>
      <c r="L6" s="74"/>
      <c r="M6" s="7"/>
      <c r="N6" s="7"/>
      <c r="O6" s="7"/>
      <c r="P6" s="74"/>
      <c r="Q6" s="74"/>
      <c r="R6" s="87"/>
      <c r="S6" s="120"/>
      <c r="T6" s="185"/>
      <c r="U6" s="133"/>
      <c r="V6" s="308">
        <v>119</v>
      </c>
      <c r="W6" s="317"/>
      <c r="X6" s="303"/>
      <c r="Y6" s="369"/>
      <c r="Z6" s="194"/>
      <c r="AA6" s="194"/>
      <c r="AB6" s="385"/>
      <c r="AC6" s="380"/>
      <c r="AD6" t="e">
        <f>VLOOKUP(#REF!,#REF!,2,FALSE)</f>
        <v>#REF!</v>
      </c>
      <c r="AE6" s="1"/>
      <c r="AF6" s="7"/>
      <c r="AG6" s="36">
        <v>7</v>
      </c>
      <c r="AH6" s="177" t="s">
        <v>46</v>
      </c>
      <c r="AI6" s="48"/>
    </row>
    <row r="7" spans="1:35" ht="24.75" customHeight="1">
      <c r="A7" s="385">
        <v>2</v>
      </c>
      <c r="B7" s="380" t="str">
        <f>VLOOKUP(A7,AG$4:AH$55,2,FALSE)</f>
        <v>鵬翔</v>
      </c>
      <c r="C7" s="265">
        <f>女子詳細!B7</f>
        <v>46</v>
      </c>
      <c r="D7" s="103"/>
      <c r="E7" s="447"/>
      <c r="F7" s="131"/>
      <c r="G7" s="103"/>
      <c r="H7" s="331"/>
      <c r="I7" s="460"/>
      <c r="J7" s="130"/>
      <c r="K7" s="71"/>
      <c r="L7" s="74"/>
      <c r="M7" s="74"/>
      <c r="N7" s="74"/>
      <c r="O7" s="74"/>
      <c r="P7" s="74"/>
      <c r="Q7" s="74"/>
      <c r="R7" s="87"/>
      <c r="S7" s="120"/>
      <c r="T7" s="185"/>
      <c r="U7" s="459"/>
      <c r="V7" s="473"/>
      <c r="W7" s="128"/>
      <c r="X7" s="187"/>
      <c r="Y7" s="403"/>
      <c r="Z7" s="195"/>
      <c r="AA7" s="195"/>
      <c r="AB7" s="385">
        <v>19</v>
      </c>
      <c r="AC7" s="380" t="str">
        <f>VLOOKUP(AB7,AG$4:AH$55,2,FALSE)</f>
        <v>宮崎農業</v>
      </c>
      <c r="AD7" t="e">
        <f>VLOOKUP(#REF!,#REF!,2,FALSE)</f>
        <v>#REF!</v>
      </c>
      <c r="AE7" s="1"/>
      <c r="AF7" s="7"/>
      <c r="AG7" s="36">
        <v>11</v>
      </c>
      <c r="AH7" s="177" t="s">
        <v>48</v>
      </c>
      <c r="AI7" s="48"/>
    </row>
    <row r="8" spans="1:35" ht="24.75" customHeight="1" thickBot="1">
      <c r="A8" s="385"/>
      <c r="B8" s="380"/>
      <c r="C8" s="393"/>
      <c r="D8" s="250"/>
      <c r="E8" s="323"/>
      <c r="F8" s="65"/>
      <c r="G8" s="103"/>
      <c r="H8" s="331"/>
      <c r="I8" s="460"/>
      <c r="J8" s="57"/>
      <c r="K8" s="29"/>
      <c r="L8" s="74"/>
      <c r="M8" s="74"/>
      <c r="N8" s="74"/>
      <c r="O8" s="74"/>
      <c r="P8" s="74"/>
      <c r="Q8" s="74"/>
      <c r="R8" s="87"/>
      <c r="S8" s="120"/>
      <c r="T8" s="242"/>
      <c r="U8" s="246"/>
      <c r="V8" s="474"/>
      <c r="W8" s="128"/>
      <c r="X8" s="204"/>
      <c r="Y8" s="326">
        <v>27</v>
      </c>
      <c r="Z8" s="194"/>
      <c r="AA8" s="128"/>
      <c r="AB8" s="385"/>
      <c r="AC8" s="380"/>
      <c r="AD8" t="e">
        <f>VLOOKUP(#REF!,#REF!,2,FALSE)</f>
        <v>#REF!</v>
      </c>
      <c r="AE8" s="1"/>
      <c r="AF8" s="7"/>
      <c r="AG8" s="36">
        <v>28</v>
      </c>
      <c r="AH8" s="177" t="s">
        <v>50</v>
      </c>
      <c r="AI8" s="17"/>
    </row>
    <row r="9" spans="1:35" ht="24.75" customHeight="1" thickBot="1">
      <c r="A9" s="385">
        <v>3</v>
      </c>
      <c r="B9" s="380" t="str">
        <f>VLOOKUP(A9,AG$4:AH$55,2,FALSE)</f>
        <v>小林秀峰</v>
      </c>
      <c r="C9" s="446"/>
      <c r="D9" s="103"/>
      <c r="E9" s="312">
        <v>8</v>
      </c>
      <c r="F9" s="65"/>
      <c r="G9" s="103"/>
      <c r="H9" s="470"/>
      <c r="I9" s="239"/>
      <c r="J9" s="461"/>
      <c r="K9" s="29"/>
      <c r="L9" s="74"/>
      <c r="M9" s="74"/>
      <c r="N9" s="74"/>
      <c r="O9" s="74"/>
      <c r="P9" s="74"/>
      <c r="Q9" s="74"/>
      <c r="R9" s="87"/>
      <c r="S9" s="120"/>
      <c r="T9" s="333"/>
      <c r="U9" s="134"/>
      <c r="V9" s="475"/>
      <c r="W9" s="205"/>
      <c r="X9" s="187"/>
      <c r="Y9" s="267">
        <v>17</v>
      </c>
      <c r="Z9" s="195"/>
      <c r="AA9" s="273"/>
      <c r="AB9" s="385">
        <v>20</v>
      </c>
      <c r="AC9" s="380" t="str">
        <f>VLOOKUP(AB9,AG$4:AH$55,2,FALSE)</f>
        <v>高鍋農業</v>
      </c>
      <c r="AD9" t="e">
        <f>VLOOKUP(#REF!,#REF!,2,FALSE)</f>
        <v>#REF!</v>
      </c>
      <c r="AE9" s="1"/>
      <c r="AF9" s="7"/>
      <c r="AG9" s="36">
        <v>13</v>
      </c>
      <c r="AH9" s="177" t="s">
        <v>52</v>
      </c>
      <c r="AI9" s="14"/>
    </row>
    <row r="10" spans="1:35" ht="24.75" customHeight="1" thickBot="1">
      <c r="A10" s="385"/>
      <c r="B10" s="380"/>
      <c r="C10" s="236">
        <f>女子詳細!H7</f>
        <v>73</v>
      </c>
      <c r="D10" s="103"/>
      <c r="E10" s="199"/>
      <c r="F10" s="200"/>
      <c r="G10" s="103"/>
      <c r="H10" s="471"/>
      <c r="I10" s="65"/>
      <c r="J10" s="96"/>
      <c r="K10" s="29"/>
      <c r="L10" s="74"/>
      <c r="M10" s="20"/>
      <c r="N10" s="74"/>
      <c r="O10" s="74"/>
      <c r="P10" s="74"/>
      <c r="Q10" s="74"/>
      <c r="R10" s="87"/>
      <c r="S10" s="120"/>
      <c r="T10" s="186"/>
      <c r="U10" s="134"/>
      <c r="V10" s="322"/>
      <c r="W10" s="261"/>
      <c r="X10" s="243"/>
      <c r="Y10" s="398"/>
      <c r="Z10" s="194"/>
      <c r="AA10" s="194"/>
      <c r="AB10" s="385"/>
      <c r="AC10" s="380"/>
      <c r="AD10" t="e">
        <f>VLOOKUP(#REF!,#REF!,2,FALSE)</f>
        <v>#REF!</v>
      </c>
      <c r="AE10" s="1"/>
      <c r="AF10" s="7"/>
      <c r="AG10" s="36">
        <v>6</v>
      </c>
      <c r="AH10" s="178" t="s">
        <v>54</v>
      </c>
      <c r="AI10" s="48"/>
    </row>
    <row r="11" spans="1:35" ht="24.75" customHeight="1" thickBot="1">
      <c r="A11" s="385">
        <v>4</v>
      </c>
      <c r="B11" s="380" t="str">
        <f>VLOOKUP(A11,AG$4:AH$55,2,FALSE)</f>
        <v>宮崎学園</v>
      </c>
      <c r="C11" s="285"/>
      <c r="D11" s="277"/>
      <c r="E11" s="238">
        <f>女子詳細!L7</f>
        <v>50</v>
      </c>
      <c r="F11" s="201"/>
      <c r="G11" s="103"/>
      <c r="H11" s="332"/>
      <c r="I11" s="65"/>
      <c r="J11" s="96"/>
      <c r="K11" s="27"/>
      <c r="L11" s="74"/>
      <c r="M11" s="63"/>
      <c r="N11" s="7"/>
      <c r="O11" s="7"/>
      <c r="P11" s="74"/>
      <c r="Q11" s="74"/>
      <c r="R11" s="87"/>
      <c r="S11" s="119"/>
      <c r="T11" s="185"/>
      <c r="U11" s="133"/>
      <c r="V11" s="327">
        <v>32</v>
      </c>
      <c r="W11" s="206"/>
      <c r="X11" s="244"/>
      <c r="Y11" s="396"/>
      <c r="Z11" s="257"/>
      <c r="AA11" s="257"/>
      <c r="AB11" s="385">
        <v>21</v>
      </c>
      <c r="AC11" s="380" t="str">
        <f>VLOOKUP(AB11,AG$4:AH$55,2,FALSE)</f>
        <v>宮崎大宮</v>
      </c>
      <c r="AD11" t="e">
        <f>VLOOKUP(#REF!,#REF!,2,FALSE)</f>
        <v>#REF!</v>
      </c>
      <c r="AE11" s="1"/>
      <c r="AF11" s="7"/>
      <c r="AG11" s="36">
        <v>14</v>
      </c>
      <c r="AH11" s="177" t="s">
        <v>58</v>
      </c>
      <c r="AI11" s="18"/>
    </row>
    <row r="12" spans="1:35" ht="24.75" customHeight="1" thickBot="1">
      <c r="A12" s="385"/>
      <c r="B12" s="380"/>
      <c r="C12" s="54"/>
      <c r="D12" s="65"/>
      <c r="E12" s="393"/>
      <c r="F12" s="239"/>
      <c r="G12" s="254"/>
      <c r="H12" s="323"/>
      <c r="I12" s="131"/>
      <c r="J12" s="96"/>
      <c r="K12" s="27"/>
      <c r="L12" s="74"/>
      <c r="M12" s="7"/>
      <c r="N12" s="7"/>
      <c r="O12" s="7"/>
      <c r="P12" s="371" t="s">
        <v>92</v>
      </c>
      <c r="Q12" s="372"/>
      <c r="R12" s="192"/>
      <c r="S12" s="118"/>
      <c r="T12" s="401" t="s">
        <v>107</v>
      </c>
      <c r="U12" s="133"/>
      <c r="V12" s="185"/>
      <c r="W12" s="206"/>
      <c r="X12" s="187"/>
      <c r="Y12" s="262">
        <f>女子詳細!AB12</f>
        <v>87</v>
      </c>
      <c r="Z12" s="194"/>
      <c r="AB12" s="385"/>
      <c r="AC12" s="380"/>
      <c r="AD12" t="e">
        <f>VLOOKUP(#REF!,#REF!,2,FALSE)</f>
        <v>#REF!</v>
      </c>
      <c r="AE12" s="1"/>
      <c r="AF12" s="7"/>
      <c r="AG12" s="36">
        <v>8</v>
      </c>
      <c r="AH12" s="177" t="s">
        <v>60</v>
      </c>
      <c r="AI12" s="7"/>
    </row>
    <row r="13" spans="1:35" ht="24.75" customHeight="1" thickBot="1">
      <c r="A13" s="385">
        <v>5</v>
      </c>
      <c r="B13" s="380" t="str">
        <f>VLOOKUP(A13,AG$4:AH$55,2,FALSE)</f>
        <v>佐土原</v>
      </c>
      <c r="C13" s="55"/>
      <c r="D13" s="127"/>
      <c r="E13" s="394"/>
      <c r="F13" s="103"/>
      <c r="G13" s="103"/>
      <c r="H13" s="472">
        <v>9</v>
      </c>
      <c r="I13" s="65"/>
      <c r="J13" s="96"/>
      <c r="K13" s="27"/>
      <c r="L13" s="74"/>
      <c r="M13" s="7"/>
      <c r="N13" s="7"/>
      <c r="O13" s="7"/>
      <c r="P13" s="373"/>
      <c r="Q13" s="374"/>
      <c r="R13" s="87"/>
      <c r="S13" s="119"/>
      <c r="T13" s="401"/>
      <c r="U13" s="133"/>
      <c r="V13" s="185"/>
      <c r="W13" s="206"/>
      <c r="X13" s="187"/>
      <c r="Y13" s="245">
        <v>20</v>
      </c>
      <c r="Z13" s="257"/>
      <c r="AA13" s="247"/>
      <c r="AB13" s="385">
        <v>22</v>
      </c>
      <c r="AC13" s="380" t="str">
        <f>VLOOKUP(AB13,AG$4:AH$55,2,FALSE)</f>
        <v>高鍋</v>
      </c>
      <c r="AD13" t="e">
        <f>VLOOKUP(#REF!,#REF!,2,FALSE)</f>
        <v>#REF!</v>
      </c>
      <c r="AE13" s="1"/>
      <c r="AF13" s="7"/>
      <c r="AG13" s="36">
        <v>20</v>
      </c>
      <c r="AH13" s="177" t="s">
        <v>64</v>
      </c>
      <c r="AI13" s="7"/>
    </row>
    <row r="14" spans="1:35" ht="24.75" customHeight="1" thickBot="1">
      <c r="A14" s="385"/>
      <c r="B14" s="380"/>
      <c r="D14" s="65"/>
      <c r="E14" s="264">
        <f>女子詳細!R7</f>
        <v>38</v>
      </c>
      <c r="F14" s="103"/>
      <c r="G14" s="103"/>
      <c r="H14" s="65"/>
      <c r="I14" s="65"/>
      <c r="J14" s="449" t="s">
        <v>109</v>
      </c>
      <c r="K14" s="107"/>
      <c r="L14" s="49"/>
      <c r="M14" s="371" t="s">
        <v>91</v>
      </c>
      <c r="N14" s="372"/>
      <c r="O14" s="74"/>
      <c r="R14" s="106"/>
      <c r="S14" s="119"/>
      <c r="T14" s="188"/>
      <c r="U14" s="133"/>
      <c r="V14" s="329">
        <v>73</v>
      </c>
      <c r="W14" s="261"/>
      <c r="X14" s="246"/>
      <c r="Y14" s="404" t="s">
        <v>175</v>
      </c>
      <c r="Z14" s="194"/>
      <c r="AA14" s="194"/>
      <c r="AB14" s="385"/>
      <c r="AC14" s="380"/>
      <c r="AD14" t="e">
        <f>VLOOKUP(#REF!,#REF!,2,FALSE)</f>
        <v>#REF!</v>
      </c>
      <c r="AE14" s="1"/>
      <c r="AF14" s="7"/>
      <c r="AG14" s="36">
        <v>22</v>
      </c>
      <c r="AH14" s="177" t="s">
        <v>66</v>
      </c>
      <c r="AI14" s="48"/>
    </row>
    <row r="15" spans="1:35" ht="24.75" customHeight="1" thickBot="1">
      <c r="A15" s="385">
        <v>6</v>
      </c>
      <c r="B15" s="380" t="str">
        <f>VLOOKUP(A15,AG$4:AH$55,2,FALSE)</f>
        <v>聖心ｳﾙｽﾗ学園</v>
      </c>
      <c r="C15" s="285"/>
      <c r="D15" s="277"/>
      <c r="E15" s="238">
        <f>女子詳細!V7</f>
        <v>90</v>
      </c>
      <c r="F15" s="103"/>
      <c r="G15" s="103"/>
      <c r="H15" s="65"/>
      <c r="I15" s="65"/>
      <c r="J15" s="449"/>
      <c r="K15" s="108"/>
      <c r="L15" s="74"/>
      <c r="M15" s="373"/>
      <c r="N15" s="374"/>
      <c r="O15" s="25"/>
      <c r="R15" s="106"/>
      <c r="S15" s="119"/>
      <c r="T15" s="188"/>
      <c r="U15" s="134"/>
      <c r="V15" s="327"/>
      <c r="W15" s="206"/>
      <c r="X15" s="42"/>
      <c r="Y15" s="405"/>
      <c r="Z15" s="195"/>
      <c r="AA15" s="195"/>
      <c r="AB15" s="385">
        <v>23</v>
      </c>
      <c r="AC15" s="380" t="str">
        <f>VLOOKUP(AB15,AG$4:AH$55,2,FALSE)</f>
        <v>都城東</v>
      </c>
      <c r="AD15" t="e">
        <f>VLOOKUP(#REF!,#REF!,2,FALSE)</f>
        <v>#REF!</v>
      </c>
      <c r="AE15" s="1"/>
      <c r="AF15" s="7"/>
      <c r="AG15" s="36">
        <v>24</v>
      </c>
      <c r="AH15" s="177" t="s">
        <v>68</v>
      </c>
      <c r="AI15" s="48"/>
    </row>
    <row r="16" spans="1:35" ht="24.75" customHeight="1" thickBot="1">
      <c r="A16" s="385"/>
      <c r="B16" s="380"/>
      <c r="C16" s="65"/>
      <c r="D16" s="65"/>
      <c r="E16" s="393"/>
      <c r="F16" s="239"/>
      <c r="G16" s="254"/>
      <c r="H16" s="334">
        <v>63</v>
      </c>
      <c r="I16" s="65"/>
      <c r="J16" s="96"/>
      <c r="K16" s="27"/>
      <c r="L16" s="74"/>
      <c r="M16" s="25"/>
      <c r="N16" s="25"/>
      <c r="O16" s="25"/>
      <c r="P16" s="74"/>
      <c r="Q16" s="25"/>
      <c r="R16" s="25"/>
      <c r="S16" s="119"/>
      <c r="T16" s="248"/>
      <c r="U16" s="457"/>
      <c r="V16" s="397"/>
      <c r="W16" s="206"/>
      <c r="X16" s="207"/>
      <c r="Y16" s="284">
        <v>0</v>
      </c>
      <c r="Z16" s="194"/>
      <c r="AA16" s="269"/>
      <c r="AB16" s="385"/>
      <c r="AC16" s="380"/>
      <c r="AD16" t="e">
        <f>VLOOKUP(#REF!,#REF!,2,FALSE)</f>
        <v>#REF!</v>
      </c>
      <c r="AE16" s="1"/>
      <c r="AF16" s="7"/>
      <c r="AG16" s="36">
        <v>5</v>
      </c>
      <c r="AH16" s="177" t="s">
        <v>70</v>
      </c>
      <c r="AI16" s="48"/>
    </row>
    <row r="17" spans="1:35" ht="24.75" customHeight="1">
      <c r="A17" s="385">
        <v>7</v>
      </c>
      <c r="B17" s="380" t="str">
        <f>VLOOKUP(A17,AG$4:AH$55,2,FALSE)</f>
        <v>延岡商業</v>
      </c>
      <c r="C17" s="95"/>
      <c r="D17" s="95"/>
      <c r="E17" s="394"/>
      <c r="F17" s="129"/>
      <c r="G17" s="253"/>
      <c r="H17" s="476"/>
      <c r="I17" s="65"/>
      <c r="J17" s="96"/>
      <c r="K17" s="27"/>
      <c r="L17" s="74"/>
      <c r="M17" s="74"/>
      <c r="N17" s="74"/>
      <c r="O17" s="74"/>
      <c r="P17" s="74"/>
      <c r="Q17" s="25"/>
      <c r="R17" s="25"/>
      <c r="S17" s="120"/>
      <c r="T17" s="51"/>
      <c r="U17" s="244"/>
      <c r="V17" s="369"/>
      <c r="W17" s="187"/>
      <c r="X17" s="187"/>
      <c r="Y17" s="267">
        <v>37</v>
      </c>
      <c r="Z17" s="208"/>
      <c r="AA17" s="50"/>
      <c r="AB17" s="385">
        <v>24</v>
      </c>
      <c r="AC17" s="380" t="str">
        <f>VLOOKUP(AB17,AG$4:AH$55,2,FALSE)</f>
        <v>妻</v>
      </c>
      <c r="AD17" t="e">
        <f>VLOOKUP(#REF!,#REF!,2,FALSE)</f>
        <v>#REF!</v>
      </c>
      <c r="AF17" s="7"/>
      <c r="AG17" s="36">
        <v>29</v>
      </c>
      <c r="AH17" s="177" t="s">
        <v>74</v>
      </c>
      <c r="AI17" s="48"/>
    </row>
    <row r="18" spans="1:35" ht="24.75" customHeight="1" thickBot="1">
      <c r="A18" s="385"/>
      <c r="B18" s="380"/>
      <c r="C18" s="271"/>
      <c r="D18" s="65"/>
      <c r="E18" s="280">
        <v>47</v>
      </c>
      <c r="F18" s="202"/>
      <c r="G18" s="103"/>
      <c r="H18" s="447"/>
      <c r="I18" s="241"/>
      <c r="J18" s="462"/>
      <c r="K18" s="29"/>
      <c r="L18" s="74"/>
      <c r="M18" s="74"/>
      <c r="N18" s="74"/>
      <c r="O18" s="74"/>
      <c r="P18" s="20"/>
      <c r="Q18" s="74"/>
      <c r="R18" s="87"/>
      <c r="S18" s="120"/>
      <c r="T18" s="185"/>
      <c r="U18" s="459"/>
      <c r="V18" s="463"/>
      <c r="W18" s="282"/>
      <c r="X18" s="243"/>
      <c r="Y18" s="450"/>
      <c r="Z18" s="133"/>
      <c r="AA18" s="438"/>
      <c r="AB18" s="385"/>
      <c r="AC18" s="380"/>
      <c r="AD18" t="e">
        <f>VLOOKUP(#REF!,#REF!,2,FALSE)</f>
        <v>#REF!</v>
      </c>
      <c r="AF18" s="7"/>
      <c r="AG18" s="36">
        <v>18</v>
      </c>
      <c r="AH18" s="177" t="s">
        <v>76</v>
      </c>
      <c r="AI18" s="48"/>
    </row>
    <row r="19" spans="1:35" ht="24.75" customHeight="1" thickBot="1">
      <c r="A19" s="385">
        <v>8</v>
      </c>
      <c r="B19" s="380" t="str">
        <f>VLOOKUP(A19,AG$4:AH$55,2,FALSE)</f>
        <v>日向</v>
      </c>
      <c r="C19" s="56"/>
      <c r="D19" s="102"/>
      <c r="E19" s="265">
        <v>46</v>
      </c>
      <c r="F19" s="65"/>
      <c r="G19" s="103"/>
      <c r="H19" s="433"/>
      <c r="I19" s="460"/>
      <c r="J19" s="57"/>
      <c r="K19" s="29"/>
      <c r="L19" s="74"/>
      <c r="M19" s="74"/>
      <c r="N19" s="87"/>
      <c r="O19" s="87"/>
      <c r="P19" s="63"/>
      <c r="Q19" s="74"/>
      <c r="R19" s="87"/>
      <c r="S19" s="120"/>
      <c r="T19" s="185"/>
      <c r="U19" s="133"/>
      <c r="V19" s="465">
        <v>86</v>
      </c>
      <c r="W19" s="128"/>
      <c r="X19" s="287"/>
      <c r="Y19" s="451"/>
      <c r="Z19" s="286"/>
      <c r="AA19" s="439"/>
      <c r="AB19" s="385">
        <v>25</v>
      </c>
      <c r="AC19" s="380" t="str">
        <f>VLOOKUP(AB19,AG$4:AH$55,2,FALSE)</f>
        <v>都城農業</v>
      </c>
      <c r="AD19" t="e">
        <f>VLOOKUP(#REF!,#REF!,2,FALSE)</f>
        <v>#REF!</v>
      </c>
      <c r="AF19" s="7"/>
      <c r="AG19" s="36">
        <v>30</v>
      </c>
      <c r="AH19" s="177" t="s">
        <v>77</v>
      </c>
      <c r="AI19" s="48"/>
    </row>
    <row r="20" spans="1:35" ht="24.75" customHeight="1" thickBot="1">
      <c r="A20" s="385"/>
      <c r="B20" s="380"/>
      <c r="C20" s="94"/>
      <c r="D20" s="103"/>
      <c r="E20" s="443"/>
      <c r="F20" s="241"/>
      <c r="G20" s="254"/>
      <c r="H20" s="481"/>
      <c r="I20" s="460"/>
      <c r="J20" s="57"/>
      <c r="K20" s="29"/>
      <c r="L20" s="74"/>
      <c r="M20" s="74"/>
      <c r="N20" s="87"/>
      <c r="O20" s="87"/>
      <c r="P20" s="87"/>
      <c r="Q20" s="74"/>
      <c r="R20" s="87"/>
      <c r="S20" s="120"/>
      <c r="T20" s="185"/>
      <c r="U20" s="133"/>
      <c r="V20" s="185"/>
      <c r="W20" s="187"/>
      <c r="X20" s="187"/>
      <c r="Y20" s="237">
        <v>98</v>
      </c>
      <c r="Z20" s="133"/>
      <c r="AA20" s="128"/>
      <c r="AB20" s="385"/>
      <c r="AC20" s="380"/>
      <c r="AD20" t="e">
        <f>VLOOKUP(#REF!,#REF!,2,FALSE)</f>
        <v>#REF!</v>
      </c>
      <c r="AF20" s="7"/>
      <c r="AG20" s="36">
        <v>21</v>
      </c>
      <c r="AH20" s="177" t="s">
        <v>79</v>
      </c>
      <c r="AI20" s="48"/>
    </row>
    <row r="21" spans="1:35" ht="24.75" customHeight="1" thickBot="1">
      <c r="A21" s="385">
        <v>9</v>
      </c>
      <c r="B21" s="380" t="str">
        <f>VLOOKUP(A21,AG$4:AH$55,2,FALSE)</f>
        <v>都城西</v>
      </c>
      <c r="C21" s="277"/>
      <c r="D21" s="254"/>
      <c r="E21" s="444"/>
      <c r="F21" s="294"/>
      <c r="G21" s="103"/>
      <c r="H21" s="480">
        <v>67</v>
      </c>
      <c r="I21" s="65"/>
      <c r="J21" s="57"/>
      <c r="K21" s="29"/>
      <c r="L21" s="74"/>
      <c r="M21" s="74"/>
      <c r="N21" s="7"/>
      <c r="O21" s="7"/>
      <c r="P21" s="7"/>
      <c r="Q21" s="74"/>
      <c r="R21" s="87"/>
      <c r="S21" s="120"/>
      <c r="T21" s="185"/>
      <c r="U21" s="133"/>
      <c r="V21" s="185"/>
      <c r="W21" s="187"/>
      <c r="X21" s="187"/>
      <c r="Y21" s="259">
        <v>81</v>
      </c>
      <c r="Z21" s="286"/>
      <c r="AA21" s="309"/>
      <c r="AB21" s="385">
        <v>26</v>
      </c>
      <c r="AC21" s="380" t="str">
        <f>VLOOKUP(AB21,AG$4:AH$55,2,FALSE)</f>
        <v>都城泉ヶ丘</v>
      </c>
      <c r="AD21" t="e">
        <f>VLOOKUP(#REF!,#REF!,2,FALSE)</f>
        <v>#REF!</v>
      </c>
      <c r="AF21" s="7"/>
      <c r="AG21" s="36">
        <v>4</v>
      </c>
      <c r="AH21" s="177" t="s">
        <v>82</v>
      </c>
      <c r="AI21" s="48"/>
    </row>
    <row r="22" spans="1:35" ht="24.75" customHeight="1" thickBot="1">
      <c r="A22" s="385"/>
      <c r="B22" s="380"/>
      <c r="C22" s="275"/>
      <c r="D22" s="103"/>
      <c r="E22" s="236">
        <v>83</v>
      </c>
      <c r="F22" s="65"/>
      <c r="G22" s="103"/>
      <c r="H22" s="331"/>
      <c r="I22" s="65"/>
      <c r="J22" s="57"/>
      <c r="K22" s="27"/>
      <c r="L22" s="74"/>
      <c r="M22" s="402"/>
      <c r="N22" s="87"/>
      <c r="O22" s="87"/>
      <c r="P22" s="87"/>
      <c r="Q22" s="402"/>
      <c r="R22" s="87"/>
      <c r="S22" s="120"/>
      <c r="T22" s="185"/>
      <c r="U22" s="133"/>
      <c r="V22" s="308">
        <v>74</v>
      </c>
      <c r="W22" s="276"/>
      <c r="X22" s="303"/>
      <c r="Y22" s="440"/>
      <c r="Z22" s="133"/>
      <c r="AA22" s="194"/>
      <c r="AB22" s="385"/>
      <c r="AC22" s="380"/>
      <c r="AD22" t="e">
        <f>VLOOKUP(#REF!,#REF!,2,FALSE)</f>
        <v>#REF!</v>
      </c>
      <c r="AF22" s="7"/>
      <c r="AG22" s="36">
        <v>10</v>
      </c>
      <c r="AH22" s="177" t="s">
        <v>83</v>
      </c>
      <c r="AI22" s="15"/>
    </row>
    <row r="23" spans="1:35" ht="24.75" customHeight="1" thickBot="1">
      <c r="A23" s="385">
        <v>10</v>
      </c>
      <c r="B23" s="380" t="str">
        <f>VLOOKUP(A23,AG$4:AH$55,2,FALSE)</f>
        <v>宮崎商業</v>
      </c>
      <c r="C23" s="252"/>
      <c r="D23" s="254"/>
      <c r="E23" s="311">
        <v>119</v>
      </c>
      <c r="F23" s="65"/>
      <c r="G23" s="103"/>
      <c r="H23" s="331"/>
      <c r="I23" s="65"/>
      <c r="J23" s="130"/>
      <c r="K23" s="71"/>
      <c r="L23" s="74"/>
      <c r="M23" s="402"/>
      <c r="N23" s="7"/>
      <c r="O23" s="7"/>
      <c r="P23" s="7"/>
      <c r="Q23" s="402"/>
      <c r="R23" s="87"/>
      <c r="S23" s="120"/>
      <c r="T23" s="185"/>
      <c r="U23" s="459"/>
      <c r="V23" s="327"/>
      <c r="W23" s="187"/>
      <c r="X23" s="42"/>
      <c r="Y23" s="441"/>
      <c r="Z23" s="208"/>
      <c r="AA23" s="195"/>
      <c r="AB23" s="385">
        <v>27</v>
      </c>
      <c r="AC23" s="380" t="str">
        <f>VLOOKUP(AB23,AG$4:AH$55,2,FALSE)</f>
        <v>都城商業</v>
      </c>
      <c r="AD23" t="e">
        <f>VLOOKUP(#REF!,#REF!,2,FALSE)</f>
        <v>#REF!</v>
      </c>
      <c r="AF23" s="7"/>
      <c r="AG23" s="36">
        <v>19</v>
      </c>
      <c r="AH23" s="177" t="s">
        <v>86</v>
      </c>
      <c r="AI23" s="15"/>
    </row>
    <row r="24" spans="1:35" ht="24.75" customHeight="1" thickBot="1">
      <c r="A24" s="385"/>
      <c r="B24" s="380"/>
      <c r="C24" s="65"/>
      <c r="D24" s="103"/>
      <c r="E24" s="433"/>
      <c r="F24" s="299"/>
      <c r="G24" s="254"/>
      <c r="H24" s="238">
        <v>68</v>
      </c>
      <c r="I24" s="65"/>
      <c r="J24" s="57"/>
      <c r="K24" s="29"/>
      <c r="L24" s="74"/>
      <c r="M24" s="402"/>
      <c r="N24" s="7"/>
      <c r="O24" s="7"/>
      <c r="P24" s="7"/>
      <c r="Q24" s="402"/>
      <c r="R24" s="87"/>
      <c r="S24" s="120"/>
      <c r="T24" s="242"/>
      <c r="U24" s="246"/>
      <c r="V24" s="369"/>
      <c r="W24" s="187"/>
      <c r="X24" s="204"/>
      <c r="Y24" s="306">
        <v>39</v>
      </c>
      <c r="Z24" s="133"/>
      <c r="AA24" s="194"/>
      <c r="AB24" s="385"/>
      <c r="AC24" s="380"/>
      <c r="AD24" t="e">
        <f>VLOOKUP(#REF!,#REF!,2,FALSE)</f>
        <v>#REF!</v>
      </c>
      <c r="AF24" s="7"/>
      <c r="AG24" s="36">
        <v>12</v>
      </c>
      <c r="AH24" s="177" t="s">
        <v>87</v>
      </c>
      <c r="AI24" s="48"/>
    </row>
    <row r="25" spans="1:35" ht="24.75" customHeight="1" thickBot="1">
      <c r="A25" s="385">
        <v>11</v>
      </c>
      <c r="B25" s="380" t="str">
        <f>VLOOKUP(A25,AG$4:AH$55,2,FALSE)</f>
        <v>延岡星雲</v>
      </c>
      <c r="C25" s="65"/>
      <c r="D25" s="103"/>
      <c r="E25" s="434"/>
      <c r="F25" s="65"/>
      <c r="G25" s="103"/>
      <c r="H25" s="331"/>
      <c r="I25" s="460"/>
      <c r="J25" s="57"/>
      <c r="K25" s="29"/>
      <c r="L25" s="74"/>
      <c r="M25" s="402"/>
      <c r="N25" s="7"/>
      <c r="O25" s="7"/>
      <c r="P25" s="7"/>
      <c r="Q25" s="402"/>
      <c r="R25" s="87"/>
      <c r="S25" s="120"/>
      <c r="T25" s="333"/>
      <c r="U25" s="134"/>
      <c r="V25" s="397"/>
      <c r="W25" s="206"/>
      <c r="X25" s="187"/>
      <c r="Y25" s="283">
        <v>65</v>
      </c>
      <c r="Z25" s="257"/>
      <c r="AA25" s="245"/>
      <c r="AB25" s="385">
        <v>28</v>
      </c>
      <c r="AC25" s="380" t="str">
        <f>VLOOKUP(AB25,AG$4:AH$55,2,FALSE)</f>
        <v>延岡</v>
      </c>
      <c r="AD25" t="e">
        <f>VLOOKUP(#REF!,#REF!,2,FALSE)</f>
        <v>#REF!</v>
      </c>
      <c r="AF25" s="7"/>
      <c r="AG25" s="36">
        <v>17</v>
      </c>
      <c r="AH25" s="181" t="s">
        <v>88</v>
      </c>
      <c r="AI25" s="48"/>
    </row>
    <row r="26" spans="1:35" ht="24.75" customHeight="1" thickBot="1">
      <c r="A26" s="385"/>
      <c r="B26" s="380"/>
      <c r="C26" s="249"/>
      <c r="D26" s="104"/>
      <c r="E26" s="310">
        <v>47</v>
      </c>
      <c r="F26" s="200"/>
      <c r="G26" s="103"/>
      <c r="H26" s="433"/>
      <c r="I26" s="239"/>
      <c r="J26" s="461"/>
      <c r="K26" s="27"/>
      <c r="L26" s="74"/>
      <c r="M26" s="74"/>
      <c r="N26" s="87"/>
      <c r="O26" s="87"/>
      <c r="P26" s="87"/>
      <c r="Q26" s="74"/>
      <c r="R26" s="87"/>
      <c r="S26" s="120"/>
      <c r="T26" s="186"/>
      <c r="U26" s="134"/>
      <c r="V26" s="322"/>
      <c r="W26" s="261"/>
      <c r="X26" s="246"/>
      <c r="Y26" s="431"/>
      <c r="Z26" s="194"/>
      <c r="AA26" s="431"/>
      <c r="AB26" s="385"/>
      <c r="AC26" s="380"/>
      <c r="AD26" t="e">
        <f>VLOOKUP(#REF!,#REF!,2,FALSE)</f>
        <v>#REF!</v>
      </c>
      <c r="AF26" s="7"/>
      <c r="AG26" s="36">
        <v>2</v>
      </c>
      <c r="AH26" s="177" t="s">
        <v>43</v>
      </c>
      <c r="AI26" s="7"/>
    </row>
    <row r="27" spans="1:35" ht="24.75" customHeight="1" thickBot="1">
      <c r="A27" s="385">
        <v>12</v>
      </c>
      <c r="B27" s="380" t="str">
        <f>VLOOKUP(A27,AG$4:AH$55,2,FALSE)</f>
        <v>宮崎西</v>
      </c>
      <c r="C27" s="255"/>
      <c r="D27" s="240"/>
      <c r="E27" s="238">
        <v>82</v>
      </c>
      <c r="F27" s="201"/>
      <c r="G27" s="103"/>
      <c r="H27" s="447"/>
      <c r="I27" s="65"/>
      <c r="J27" s="96"/>
      <c r="K27" s="27"/>
      <c r="L27" s="87"/>
      <c r="M27" s="74"/>
      <c r="N27" s="74"/>
      <c r="O27" s="74"/>
      <c r="P27" s="74"/>
      <c r="Q27" s="74"/>
      <c r="R27" s="87"/>
      <c r="S27" s="119"/>
      <c r="T27" s="215"/>
      <c r="U27" s="133"/>
      <c r="V27" s="327">
        <v>51</v>
      </c>
      <c r="W27" s="206"/>
      <c r="X27" s="42"/>
      <c r="Y27" s="432"/>
      <c r="Z27" s="195"/>
      <c r="AA27" s="442"/>
      <c r="AB27" s="385">
        <v>29</v>
      </c>
      <c r="AC27" s="380" t="str">
        <f>VLOOKUP(AB27,AG$4:AH$55,2,FALSE)</f>
        <v>宮崎日大</v>
      </c>
      <c r="AD27" t="e">
        <f>VLOOKUP(#REF!,#REF!,2,FALSE)</f>
        <v>#REF!</v>
      </c>
      <c r="AF27" s="7"/>
      <c r="AG27" s="36">
        <v>31</v>
      </c>
      <c r="AH27" s="184" t="s">
        <v>45</v>
      </c>
      <c r="AI27" s="7"/>
    </row>
    <row r="28" spans="1:35" ht="24.75" customHeight="1" thickBot="1">
      <c r="A28" s="385"/>
      <c r="B28" s="380"/>
      <c r="C28" s="62"/>
      <c r="D28" s="65"/>
      <c r="E28" s="435"/>
      <c r="F28" s="239"/>
      <c r="G28" s="254"/>
      <c r="H28" s="479"/>
      <c r="I28" s="65"/>
      <c r="J28" s="132"/>
      <c r="K28" s="115"/>
      <c r="L28" s="87"/>
      <c r="M28" s="409"/>
      <c r="N28" s="7"/>
      <c r="O28" s="7"/>
      <c r="P28" s="74"/>
      <c r="Q28" s="7"/>
      <c r="R28" s="7"/>
      <c r="S28" s="119"/>
      <c r="T28" s="215"/>
      <c r="U28" s="133"/>
      <c r="V28" s="26"/>
      <c r="W28" s="206"/>
      <c r="X28" s="187"/>
      <c r="Y28" s="268">
        <f>女子詳細!R17</f>
        <v>48</v>
      </c>
      <c r="Z28" s="194"/>
      <c r="AB28" s="385"/>
      <c r="AC28" s="380"/>
      <c r="AD28" t="e">
        <f>VLOOKUP(#REF!,#REF!,2,FALSE)</f>
        <v>#REF!</v>
      </c>
      <c r="AF28" s="7"/>
      <c r="AG28" s="36">
        <v>32</v>
      </c>
      <c r="AH28" s="177" t="s">
        <v>47</v>
      </c>
      <c r="AI28" s="14"/>
    </row>
    <row r="29" spans="1:35" ht="24.75" customHeight="1" thickBot="1">
      <c r="A29" s="385">
        <v>13</v>
      </c>
      <c r="B29" s="380" t="str">
        <f>VLOOKUP(A29,AG$4:AH$55,2,FALSE)</f>
        <v>延岡工業</v>
      </c>
      <c r="C29" s="56"/>
      <c r="D29" s="171"/>
      <c r="E29" s="436"/>
      <c r="F29" s="103"/>
      <c r="G29" s="103"/>
      <c r="H29" s="331">
        <v>47</v>
      </c>
      <c r="I29" s="65"/>
      <c r="J29" s="445" t="s">
        <v>110</v>
      </c>
      <c r="K29" s="116"/>
      <c r="L29" s="87"/>
      <c r="M29" s="409"/>
      <c r="N29" s="7"/>
      <c r="O29" s="7"/>
      <c r="P29" s="371" t="s">
        <v>93</v>
      </c>
      <c r="Q29" s="372"/>
      <c r="R29" s="191"/>
      <c r="S29" s="118"/>
      <c r="T29" s="430" t="s">
        <v>193</v>
      </c>
      <c r="U29" s="133"/>
      <c r="V29" s="43"/>
      <c r="W29" s="209"/>
      <c r="X29" s="187"/>
      <c r="Y29" s="259">
        <f>女子詳細!V17</f>
        <v>151</v>
      </c>
      <c r="Z29" s="258"/>
      <c r="AA29" s="285"/>
      <c r="AB29" s="385">
        <v>30</v>
      </c>
      <c r="AC29" s="380" t="str">
        <f>VLOOKUP(AB29,AG$4:AH$55,2,FALSE)</f>
        <v>宮崎北</v>
      </c>
      <c r="AD29" t="e">
        <f>VLOOKUP(#REF!,#REF!,2,FALSE)</f>
        <v>#REF!</v>
      </c>
      <c r="AF29" s="7"/>
      <c r="AG29" s="36">
        <v>15</v>
      </c>
      <c r="AH29" s="177" t="s">
        <v>49</v>
      </c>
      <c r="AI29" s="19"/>
    </row>
    <row r="30" spans="1:35" ht="24.75" customHeight="1" thickBot="1">
      <c r="A30" s="385"/>
      <c r="B30" s="380"/>
      <c r="D30" s="65"/>
      <c r="E30" s="271">
        <f>女子詳細!H12</f>
        <v>22</v>
      </c>
      <c r="F30" s="103"/>
      <c r="G30" s="103"/>
      <c r="H30" s="64"/>
      <c r="I30" s="65"/>
      <c r="J30" s="445"/>
      <c r="K30" s="28"/>
      <c r="L30" s="49"/>
      <c r="M30" s="371" t="s">
        <v>94</v>
      </c>
      <c r="N30" s="372"/>
      <c r="O30" s="7"/>
      <c r="P30" s="373"/>
      <c r="Q30" s="374"/>
      <c r="R30" s="189"/>
      <c r="S30" s="119"/>
      <c r="T30" s="430"/>
      <c r="U30" s="133"/>
      <c r="V30" s="466">
        <v>28</v>
      </c>
      <c r="W30" s="260"/>
      <c r="X30" s="246"/>
      <c r="Y30" s="428"/>
      <c r="Z30" s="35"/>
      <c r="AA30" s="53"/>
      <c r="AB30" s="385"/>
      <c r="AC30" s="380"/>
      <c r="AD30" t="e">
        <f>VLOOKUP(#REF!,#REF!,2,FALSE)</f>
        <v>#REF!</v>
      </c>
      <c r="AF30" s="7"/>
      <c r="AG30" s="36">
        <v>25</v>
      </c>
      <c r="AH30" s="177" t="s">
        <v>57</v>
      </c>
      <c r="AI30" s="48"/>
    </row>
    <row r="31" spans="1:35" ht="24.75" customHeight="1" thickBot="1">
      <c r="A31" s="385">
        <v>14</v>
      </c>
      <c r="B31" s="380" t="str">
        <f>VLOOKUP(A31,AG$4:AH$55,2,FALSE)</f>
        <v>富島</v>
      </c>
      <c r="C31" s="285"/>
      <c r="D31" s="240"/>
      <c r="E31" s="256">
        <f>女子詳細!L12</f>
        <v>79</v>
      </c>
      <c r="F31" s="103"/>
      <c r="G31" s="103"/>
      <c r="H31" s="45"/>
      <c r="I31" s="65"/>
      <c r="J31" s="445"/>
      <c r="K31" s="103"/>
      <c r="L31" s="87"/>
      <c r="M31" s="373"/>
      <c r="N31" s="374"/>
      <c r="O31" s="74"/>
      <c r="Q31" s="190"/>
      <c r="R31" s="106"/>
      <c r="S31" s="119"/>
      <c r="T31" s="185"/>
      <c r="U31" s="134"/>
      <c r="V31" s="467"/>
      <c r="W31" s="210"/>
      <c r="X31" s="137"/>
      <c r="Y31" s="429"/>
      <c r="Z31" s="195"/>
      <c r="AA31" s="50"/>
      <c r="AB31" s="385">
        <v>31</v>
      </c>
      <c r="AC31" s="380" t="str">
        <f>VLOOKUP(AB31,AG$4:AH$55,2,FALSE)</f>
        <v>日南学園穎学館</v>
      </c>
      <c r="AD31" t="e">
        <f>VLOOKUP(#REF!,#REF!,2,FALSE)</f>
        <v>#REF!</v>
      </c>
      <c r="AF31" s="7"/>
      <c r="AG31" s="36">
        <v>27</v>
      </c>
      <c r="AH31" s="177" t="s">
        <v>59</v>
      </c>
      <c r="AI31" s="48"/>
    </row>
    <row r="32" spans="1:35" ht="24.75" customHeight="1" thickBot="1">
      <c r="A32" s="385"/>
      <c r="B32" s="380"/>
      <c r="C32" s="64"/>
      <c r="D32" s="65"/>
      <c r="E32" s="435"/>
      <c r="F32" s="239"/>
      <c r="G32" s="254"/>
      <c r="H32" s="334">
        <v>57</v>
      </c>
      <c r="I32" s="65"/>
      <c r="J32" s="445"/>
      <c r="K32" s="103"/>
      <c r="L32" s="87"/>
      <c r="M32" s="74"/>
      <c r="N32" s="74"/>
      <c r="O32" s="74"/>
      <c r="R32" s="87"/>
      <c r="S32" s="119"/>
      <c r="T32" s="430"/>
      <c r="U32" s="134"/>
      <c r="V32" s="289"/>
      <c r="W32" s="205"/>
      <c r="X32" s="211"/>
      <c r="Y32" s="281">
        <v>10</v>
      </c>
      <c r="Z32" s="35"/>
      <c r="AA32" s="272"/>
      <c r="AB32" s="385"/>
      <c r="AC32" s="380"/>
      <c r="AD32" t="e">
        <f>VLOOKUP(#REF!,#REF!,2,FALSE)</f>
        <v>#REF!</v>
      </c>
      <c r="AF32" s="7"/>
      <c r="AG32" s="36">
        <v>26</v>
      </c>
      <c r="AH32" s="177" t="s">
        <v>61</v>
      </c>
      <c r="AI32" s="7"/>
    </row>
    <row r="33" spans="1:35" ht="24.75" customHeight="1" thickBot="1">
      <c r="A33" s="385">
        <v>15</v>
      </c>
      <c r="B33" s="380" t="str">
        <f>VLOOKUP(A33,AG$4:AH$55,2,FALSE)</f>
        <v>日南振徳</v>
      </c>
      <c r="C33" s="95"/>
      <c r="D33" s="171"/>
      <c r="E33" s="436"/>
      <c r="F33" s="103"/>
      <c r="G33" s="103"/>
      <c r="H33" s="332"/>
      <c r="I33" s="65"/>
      <c r="J33" s="91"/>
      <c r="K33" s="117"/>
      <c r="L33" s="87"/>
      <c r="M33" s="74"/>
      <c r="N33" s="74"/>
      <c r="O33" s="74"/>
      <c r="R33" s="87"/>
      <c r="S33" s="119"/>
      <c r="T33" s="458"/>
      <c r="U33" s="457"/>
      <c r="V33" s="468"/>
      <c r="W33" s="135"/>
      <c r="X33" s="187"/>
      <c r="Y33" s="43"/>
      <c r="Z33" s="194"/>
      <c r="AA33" s="247">
        <f>女子詳細!B22</f>
        <v>70</v>
      </c>
      <c r="AB33" s="385">
        <v>32</v>
      </c>
      <c r="AC33" s="380" t="str">
        <f>VLOOKUP(AB33,AG$4:AH$55,2,FALSE)</f>
        <v>日南</v>
      </c>
      <c r="AD33" t="e">
        <f>VLOOKUP(#REF!,#REF!,2,FALSE)</f>
        <v>#REF!</v>
      </c>
      <c r="AF33" s="7"/>
      <c r="AG33" s="36">
        <v>9</v>
      </c>
      <c r="AH33" s="177" t="s">
        <v>63</v>
      </c>
      <c r="AI33" s="7"/>
    </row>
    <row r="34" spans="1:35" ht="24.75" customHeight="1" thickBot="1">
      <c r="A34" s="385"/>
      <c r="B34" s="380"/>
      <c r="C34" s="271"/>
      <c r="D34" s="65"/>
      <c r="E34" s="266">
        <v>46</v>
      </c>
      <c r="F34" s="103"/>
      <c r="G34" s="103"/>
      <c r="H34" s="447"/>
      <c r="I34" s="241"/>
      <c r="J34" s="462"/>
      <c r="K34" s="27"/>
      <c r="L34" s="87"/>
      <c r="M34" s="74"/>
      <c r="N34" s="74"/>
      <c r="O34" s="74"/>
      <c r="P34" s="74"/>
      <c r="Q34" s="74"/>
      <c r="R34" s="87"/>
      <c r="S34" s="120"/>
      <c r="T34" s="330"/>
      <c r="U34" s="244"/>
      <c r="V34" s="469"/>
      <c r="W34" s="135"/>
      <c r="X34" s="187"/>
      <c r="Y34" s="319">
        <v>27</v>
      </c>
      <c r="Z34" s="246"/>
      <c r="AA34" s="431"/>
      <c r="AB34" s="385"/>
      <c r="AC34" s="380"/>
      <c r="AD34" t="e">
        <f>VLOOKUP(#REF!,#REF!,2,FALSE)</f>
        <v>#REF!</v>
      </c>
      <c r="AF34" s="7"/>
      <c r="AG34" s="36">
        <v>23</v>
      </c>
      <c r="AH34" s="177" t="s">
        <v>69</v>
      </c>
    </row>
    <row r="35" spans="1:35" ht="24.75" customHeight="1">
      <c r="A35" s="385">
        <v>16</v>
      </c>
      <c r="B35" s="380" t="str">
        <f>VLOOKUP(A35,AG$4:AH$55,2,FALSE)</f>
        <v>五ヶ瀬</v>
      </c>
      <c r="C35" s="65"/>
      <c r="D35" s="103"/>
      <c r="E35" s="324">
        <v>15</v>
      </c>
      <c r="F35" s="203"/>
      <c r="G35" s="103"/>
      <c r="H35" s="433"/>
      <c r="I35" s="460"/>
      <c r="J35" s="57"/>
      <c r="K35" s="27"/>
      <c r="L35" s="74"/>
      <c r="M35" s="7"/>
      <c r="N35" s="7"/>
      <c r="O35" s="7"/>
      <c r="P35" s="74"/>
      <c r="Q35" s="74"/>
      <c r="R35" s="87"/>
      <c r="S35" s="120"/>
      <c r="T35" s="43"/>
      <c r="U35" s="459"/>
      <c r="V35" s="327"/>
      <c r="W35" s="187"/>
      <c r="X35" s="42"/>
      <c r="Y35" s="318"/>
      <c r="Z35" s="42"/>
      <c r="AA35" s="432"/>
      <c r="AB35" s="385">
        <v>33</v>
      </c>
      <c r="AC35" s="380" t="str">
        <f>VLOOKUP(AB35,AG$4:AH$55,2,FALSE)</f>
        <v>飯野</v>
      </c>
      <c r="AD35" t="e">
        <f>VLOOKUP(#REF!,#REF!,2,FALSE)</f>
        <v>#REF!</v>
      </c>
      <c r="AF35" s="7"/>
      <c r="AG35" s="36">
        <v>1</v>
      </c>
      <c r="AH35" s="177" t="s">
        <v>73</v>
      </c>
      <c r="AI35" s="48"/>
    </row>
    <row r="36" spans="1:35" ht="24.75" customHeight="1" thickBot="1">
      <c r="A36" s="385"/>
      <c r="B36" s="380"/>
      <c r="C36" s="136"/>
      <c r="D36" s="104"/>
      <c r="E36" s="443"/>
      <c r="F36" s="241"/>
      <c r="G36" s="254"/>
      <c r="H36" s="334"/>
      <c r="I36" s="460"/>
      <c r="J36" s="82"/>
      <c r="K36" s="33"/>
      <c r="L36" s="74"/>
      <c r="M36" s="7"/>
      <c r="N36" s="7"/>
      <c r="O36" s="7"/>
      <c r="P36" s="74"/>
      <c r="Q36" s="74"/>
      <c r="R36" s="87"/>
      <c r="S36" s="120"/>
      <c r="T36" s="185"/>
      <c r="U36" s="459"/>
      <c r="V36" s="329"/>
      <c r="W36" s="317"/>
      <c r="X36" s="243"/>
      <c r="Y36" s="397"/>
      <c r="Z36" s="194"/>
      <c r="AA36" s="268">
        <f>女子詳細!H22</f>
        <v>58</v>
      </c>
      <c r="AB36" s="385"/>
      <c r="AC36" s="380"/>
      <c r="AD36" t="e">
        <f>VLOOKUP(#REF!,#REF!,2,FALSE)</f>
        <v>#REF!</v>
      </c>
      <c r="AF36" s="7"/>
      <c r="AG36" s="36">
        <v>3</v>
      </c>
      <c r="AH36" s="177" t="s">
        <v>75</v>
      </c>
      <c r="AI36" s="48"/>
    </row>
    <row r="37" spans="1:35" ht="24.75" customHeight="1" thickBot="1">
      <c r="A37" s="385">
        <v>17</v>
      </c>
      <c r="B37" s="380" t="str">
        <f>VLOOKUP(A37,AG$4:AH$55,2,FALSE)</f>
        <v>宮崎南</v>
      </c>
      <c r="C37" s="277"/>
      <c r="D37" s="254"/>
      <c r="E37" s="444"/>
      <c r="F37" s="294"/>
      <c r="G37" s="103"/>
      <c r="H37" s="296">
        <v>61</v>
      </c>
      <c r="I37" s="65"/>
      <c r="J37" s="82"/>
      <c r="K37" s="33"/>
      <c r="L37" s="74"/>
      <c r="M37" s="7"/>
      <c r="N37" s="7"/>
      <c r="O37" s="7"/>
      <c r="P37" s="74"/>
      <c r="Q37" s="74"/>
      <c r="R37" s="87"/>
      <c r="S37" s="120"/>
      <c r="T37" s="185"/>
      <c r="U37" s="133"/>
      <c r="V37" s="304">
        <v>132</v>
      </c>
      <c r="W37" s="187"/>
      <c r="X37" s="287"/>
      <c r="Y37" s="390"/>
      <c r="Z37" s="317"/>
      <c r="AA37" s="317"/>
      <c r="AB37" s="385">
        <v>34</v>
      </c>
      <c r="AC37" s="380" t="str">
        <f>VLOOKUP(AB37,AG$4:AH$55,2,FALSE)</f>
        <v>延岡学園</v>
      </c>
      <c r="AD37" t="e">
        <f>VLOOKUP(#REF!,#REF!,2,FALSE)</f>
        <v>#REF!</v>
      </c>
      <c r="AF37" s="7"/>
      <c r="AG37" s="36">
        <v>33</v>
      </c>
      <c r="AH37" s="177" t="s">
        <v>78</v>
      </c>
      <c r="AI37" s="48"/>
    </row>
    <row r="38" spans="1:35" ht="24.75" customHeight="1">
      <c r="A38" s="385"/>
      <c r="B38" s="380"/>
      <c r="C38" s="320"/>
      <c r="D38" s="103"/>
      <c r="E38" s="325">
        <v>109</v>
      </c>
      <c r="F38" s="65"/>
      <c r="G38" s="103"/>
      <c r="H38" s="65"/>
      <c r="I38" s="65"/>
      <c r="J38" s="57"/>
      <c r="K38" s="27"/>
      <c r="L38" s="74"/>
      <c r="M38" s="25"/>
      <c r="N38" s="25"/>
      <c r="O38" s="25"/>
      <c r="P38" s="74"/>
      <c r="Q38" s="74"/>
      <c r="R38" s="87"/>
      <c r="S38" s="120"/>
      <c r="T38" s="188"/>
      <c r="U38" s="133"/>
      <c r="V38" s="26"/>
      <c r="W38" s="187"/>
      <c r="X38" s="187"/>
      <c r="Y38" s="304">
        <v>154</v>
      </c>
      <c r="Z38" s="194"/>
      <c r="AA38" s="315"/>
      <c r="AB38" s="385"/>
      <c r="AC38" s="380"/>
      <c r="AD38" t="e">
        <f>VLOOKUP(#REF!,#REF!,2,FALSE)</f>
        <v>#REF!</v>
      </c>
      <c r="AF38" s="7"/>
      <c r="AG38" s="36"/>
      <c r="AH38" s="31"/>
      <c r="AI38" s="7"/>
    </row>
    <row r="39" spans="1:35" ht="24.75" customHeight="1">
      <c r="A39" s="437"/>
      <c r="B39" s="380"/>
      <c r="C39" s="65"/>
      <c r="D39" s="103"/>
      <c r="E39" s="41"/>
      <c r="F39" s="65"/>
      <c r="G39" s="103"/>
      <c r="H39" s="65"/>
      <c r="I39" s="65"/>
      <c r="J39" s="57"/>
      <c r="K39" s="27"/>
      <c r="L39" s="74"/>
      <c r="M39" s="25"/>
      <c r="N39" s="25"/>
      <c r="O39" s="25"/>
      <c r="P39" s="74"/>
      <c r="Q39" s="74"/>
      <c r="R39" s="87"/>
      <c r="S39" s="120"/>
      <c r="T39" s="185"/>
      <c r="U39" s="133"/>
      <c r="V39" s="26"/>
      <c r="W39" s="187"/>
      <c r="X39" s="187"/>
      <c r="Y39" s="27"/>
      <c r="Z39" s="194"/>
      <c r="AA39" s="194"/>
      <c r="AB39" s="6"/>
      <c r="AC39" s="7"/>
      <c r="AD39" t="e">
        <f>VLOOKUP(#REF!,#REF!,2,FALSE)</f>
        <v>#REF!</v>
      </c>
      <c r="AF39" s="7"/>
      <c r="AG39" s="36"/>
      <c r="AH39" s="16"/>
      <c r="AI39" s="7"/>
    </row>
    <row r="40" spans="1:35" ht="24.75" customHeight="1">
      <c r="A40" s="437"/>
      <c r="B40" s="380"/>
      <c r="C40" s="65"/>
      <c r="D40" s="103"/>
      <c r="E40" s="65"/>
      <c r="F40" s="65"/>
      <c r="G40" s="103"/>
      <c r="H40" s="65"/>
      <c r="I40" s="65"/>
      <c r="J40" s="57"/>
      <c r="K40" s="29"/>
      <c r="L40" s="74"/>
      <c r="M40" s="74"/>
      <c r="N40" s="74"/>
      <c r="O40" s="74"/>
      <c r="P40" s="74"/>
      <c r="Q40" s="25"/>
      <c r="R40" s="25"/>
      <c r="S40" s="120"/>
      <c r="T40" s="188"/>
      <c r="U40" s="133"/>
      <c r="V40" s="26"/>
      <c r="W40" s="187"/>
      <c r="X40" s="187"/>
      <c r="Y40" s="196"/>
      <c r="Z40" s="194"/>
      <c r="AA40" s="194"/>
      <c r="AB40" s="6"/>
      <c r="AC40" s="7"/>
      <c r="AD40" t="e">
        <f>VLOOKUP(#REF!,#REF!,2,FALSE)</f>
        <v>#REF!</v>
      </c>
      <c r="AF40" s="7"/>
      <c r="AG40" s="36"/>
      <c r="AH40"/>
      <c r="AI40" s="15"/>
    </row>
    <row r="41" spans="1:35" ht="25.5" customHeight="1" thickBot="1">
      <c r="A41" s="6"/>
      <c r="B41" s="7"/>
      <c r="C41" s="32"/>
      <c r="D41" s="46"/>
      <c r="E41" s="41"/>
      <c r="F41" s="46"/>
      <c r="G41" s="69"/>
      <c r="H41" s="7"/>
      <c r="I41" s="46"/>
      <c r="J41" s="46"/>
      <c r="K41" s="69"/>
      <c r="L41" s="48"/>
      <c r="M41" s="417"/>
      <c r="N41" s="418"/>
      <c r="O41" s="418"/>
      <c r="P41" s="418"/>
      <c r="Q41" s="418"/>
      <c r="R41" s="87"/>
      <c r="S41" s="48"/>
      <c r="T41" s="48"/>
      <c r="U41" s="48"/>
      <c r="V41" s="7"/>
      <c r="W41" s="7"/>
      <c r="X41" s="48"/>
      <c r="Y41" s="48"/>
      <c r="Z41" s="48"/>
      <c r="AA41" s="52"/>
      <c r="AB41" s="6"/>
      <c r="AC41" s="7"/>
      <c r="AD41" t="e">
        <f>VLOOKUP(#REF!,#REF!,2,FALSE)</f>
        <v>#REF!</v>
      </c>
      <c r="AF41" s="7"/>
      <c r="AG41" s="36"/>
      <c r="AH41"/>
      <c r="AI41" s="15"/>
    </row>
    <row r="42" spans="1:35" ht="24.75" customHeight="1" thickBot="1">
      <c r="A42" s="6"/>
      <c r="B42" s="7"/>
      <c r="C42" s="32"/>
      <c r="D42" s="69"/>
      <c r="E42" s="41"/>
      <c r="F42" s="69"/>
      <c r="G42" s="69"/>
      <c r="H42" s="414" t="s">
        <v>95</v>
      </c>
      <c r="I42" s="415"/>
      <c r="J42" s="416"/>
      <c r="K42" s="105"/>
      <c r="L42" s="74"/>
      <c r="M42" s="74"/>
      <c r="N42" s="74"/>
      <c r="O42" s="74"/>
      <c r="P42" s="4"/>
      <c r="Q42" s="74"/>
      <c r="R42" s="87"/>
      <c r="S42" s="74"/>
      <c r="T42" s="414" t="s">
        <v>97</v>
      </c>
      <c r="U42" s="415"/>
      <c r="V42" s="416"/>
      <c r="W42" s="105"/>
      <c r="X42" s="74"/>
      <c r="Y42" s="74"/>
      <c r="Z42" s="74"/>
      <c r="AA42" s="52"/>
      <c r="AB42" s="6"/>
      <c r="AC42" s="7"/>
      <c r="AD42" t="e">
        <f>VLOOKUP(#REF!,#REF!,2,FALSE)</f>
        <v>#REF!</v>
      </c>
      <c r="AF42" s="7"/>
      <c r="AG42" s="36"/>
      <c r="AH42"/>
      <c r="AI42" s="14"/>
    </row>
    <row r="43" spans="1:35" ht="24.75" customHeight="1">
      <c r="A43" s="6"/>
      <c r="B43" s="7"/>
      <c r="C43" s="32"/>
      <c r="D43" s="69"/>
      <c r="E43" s="41"/>
      <c r="F43" s="69"/>
      <c r="G43" s="69"/>
      <c r="H43" s="7"/>
      <c r="I43" s="69"/>
      <c r="J43" s="69"/>
      <c r="K43" s="147"/>
      <c r="L43" s="89"/>
      <c r="M43" s="89"/>
      <c r="N43" s="89"/>
      <c r="O43" s="89"/>
      <c r="P43" s="84"/>
      <c r="Q43" s="89"/>
      <c r="R43" s="89"/>
      <c r="S43" s="76"/>
      <c r="T43" s="74"/>
      <c r="U43" s="74"/>
      <c r="V43" s="7"/>
      <c r="W43" s="7"/>
      <c r="X43" s="74"/>
      <c r="Y43" s="74"/>
      <c r="Z43" s="74"/>
      <c r="AA43" s="52"/>
      <c r="AB43" s="6"/>
      <c r="AC43" s="7"/>
      <c r="AD43" t="e">
        <f>VLOOKUP(#REF!,#REF!,2,FALSE)</f>
        <v>#REF!</v>
      </c>
      <c r="AF43" s="7"/>
      <c r="AG43" s="36"/>
      <c r="AH43"/>
      <c r="AI43" s="21"/>
    </row>
    <row r="44" spans="1:35" ht="24.75" customHeight="1">
      <c r="A44" s="6"/>
      <c r="B44" s="7"/>
      <c r="C44" s="32"/>
      <c r="D44" s="69"/>
      <c r="E44" s="41"/>
      <c r="F44" s="69"/>
      <c r="G44" s="69"/>
      <c r="H44" s="417">
        <v>44713</v>
      </c>
      <c r="I44" s="418"/>
      <c r="J44" s="418"/>
      <c r="K44" s="146"/>
      <c r="L44" s="138"/>
      <c r="M44" s="74"/>
      <c r="N44" s="74"/>
      <c r="O44" s="74"/>
      <c r="P44" s="4"/>
      <c r="Q44" s="74"/>
      <c r="R44" s="87"/>
      <c r="S44" s="75"/>
      <c r="T44" s="417">
        <v>44713</v>
      </c>
      <c r="U44" s="418"/>
      <c r="V44" s="418"/>
      <c r="W44" s="122"/>
      <c r="X44" s="74"/>
      <c r="Y44" s="74"/>
      <c r="Z44" s="74"/>
      <c r="AA44" s="52"/>
      <c r="AB44" s="6"/>
      <c r="AC44" s="7"/>
      <c r="AD44" t="e">
        <f>VLOOKUP(#REF!,#REF!,2,FALSE)</f>
        <v>#REF!</v>
      </c>
      <c r="AF44" s="7"/>
      <c r="AG44" s="36"/>
      <c r="AH44"/>
      <c r="AI44" s="48"/>
    </row>
    <row r="45" spans="1:35" ht="24.75" customHeight="1">
      <c r="A45" s="6"/>
      <c r="B45" s="7"/>
      <c r="C45" s="32"/>
      <c r="D45" s="69"/>
      <c r="E45" s="41"/>
      <c r="F45" s="69"/>
      <c r="G45" s="69"/>
      <c r="H45" s="7"/>
      <c r="I45" s="69"/>
      <c r="J45" s="65" t="s">
        <v>24</v>
      </c>
      <c r="K45" s="146"/>
      <c r="L45" s="138"/>
      <c r="M45" s="74"/>
      <c r="N45" s="74"/>
      <c r="O45" s="74"/>
      <c r="P45" s="4"/>
      <c r="Q45" s="74"/>
      <c r="R45" s="87"/>
      <c r="S45" s="75"/>
      <c r="T45" s="143" t="s">
        <v>25</v>
      </c>
      <c r="U45" s="74"/>
      <c r="V45" s="7"/>
      <c r="W45" s="7"/>
      <c r="X45" s="74"/>
      <c r="Y45" s="74"/>
      <c r="Z45" s="74"/>
      <c r="AA45" s="52"/>
      <c r="AB45" s="6"/>
      <c r="AC45" s="7"/>
      <c r="AD45" t="e">
        <f>VLOOKUP(#REF!,#REF!,2,FALSE)</f>
        <v>#REF!</v>
      </c>
      <c r="AF45" s="7"/>
      <c r="AG45" s="36"/>
      <c r="AH45"/>
      <c r="AI45" s="48"/>
    </row>
    <row r="46" spans="1:35" ht="24.75" customHeight="1" thickBot="1">
      <c r="A46" s="6"/>
      <c r="B46" s="7"/>
      <c r="C46" s="32"/>
      <c r="D46" s="69"/>
      <c r="E46" s="41"/>
      <c r="F46" s="69"/>
      <c r="G46" s="69"/>
      <c r="H46" s="7"/>
      <c r="I46" s="69"/>
      <c r="J46" s="69"/>
      <c r="K46" s="148"/>
      <c r="L46" s="139"/>
      <c r="M46" s="49"/>
      <c r="N46" s="49"/>
      <c r="O46" s="49"/>
      <c r="P46" s="85"/>
      <c r="Q46" s="49"/>
      <c r="R46" s="49"/>
      <c r="S46" s="34"/>
      <c r="T46" s="74"/>
      <c r="U46" s="74"/>
      <c r="V46" s="7"/>
      <c r="W46" s="7"/>
      <c r="X46" s="74"/>
      <c r="Y46" s="74"/>
      <c r="Z46" s="74"/>
      <c r="AA46" s="52"/>
      <c r="AB46" s="6"/>
      <c r="AC46" s="7"/>
      <c r="AD46" t="e">
        <f>VLOOKUP(#REF!,#REF!,2,FALSE)</f>
        <v>#REF!</v>
      </c>
      <c r="AF46" s="7"/>
      <c r="AG46" s="36"/>
      <c r="AH46"/>
    </row>
    <row r="47" spans="1:35" ht="24.75" customHeight="1" thickBot="1">
      <c r="A47" s="6"/>
      <c r="B47" s="7"/>
      <c r="C47" s="32"/>
      <c r="D47" s="69"/>
      <c r="E47" s="41"/>
      <c r="F47" s="69"/>
      <c r="G47" s="69"/>
      <c r="H47" s="414" t="s">
        <v>96</v>
      </c>
      <c r="I47" s="415"/>
      <c r="J47" s="416"/>
      <c r="K47" s="105"/>
      <c r="L47" s="74"/>
      <c r="M47" s="144"/>
      <c r="N47" s="145"/>
      <c r="O47" s="145"/>
      <c r="P47" s="145"/>
      <c r="Q47" s="145"/>
      <c r="R47" s="87"/>
      <c r="S47" s="74"/>
      <c r="T47" s="414" t="s">
        <v>98</v>
      </c>
      <c r="U47" s="415"/>
      <c r="V47" s="416"/>
      <c r="W47" s="105"/>
      <c r="X47" s="74"/>
      <c r="Y47" s="74"/>
      <c r="Z47" s="74"/>
      <c r="AA47" s="52"/>
      <c r="AB47" s="6"/>
      <c r="AC47" s="7"/>
      <c r="AD47" t="e">
        <f>VLOOKUP(#REF!,#REF!,2,FALSE)</f>
        <v>#REF!</v>
      </c>
      <c r="AF47" s="7"/>
      <c r="AG47" s="36"/>
      <c r="AH47" s="16"/>
    </row>
    <row r="48" spans="1:35" ht="24.75" customHeight="1" thickBot="1">
      <c r="A48" s="6"/>
      <c r="B48" s="7"/>
      <c r="C48" s="32"/>
      <c r="D48" s="69"/>
      <c r="E48" s="41"/>
      <c r="F48" s="69"/>
      <c r="G48" s="69"/>
      <c r="H48" s="7"/>
      <c r="I48" s="69"/>
      <c r="J48" s="69"/>
      <c r="K48" s="69"/>
      <c r="L48" s="74"/>
      <c r="M48" s="417"/>
      <c r="N48" s="418"/>
      <c r="O48" s="418"/>
      <c r="P48" s="418"/>
      <c r="Q48" s="418"/>
      <c r="R48" s="87"/>
      <c r="S48" s="74"/>
      <c r="T48" s="74"/>
      <c r="U48" s="74"/>
      <c r="V48" s="7"/>
      <c r="W48" s="7"/>
      <c r="X48" s="74"/>
      <c r="Y48" s="74"/>
      <c r="Z48" s="74"/>
      <c r="AA48" s="52"/>
      <c r="AB48" s="6"/>
      <c r="AC48" s="7"/>
      <c r="AD48" t="e">
        <f>VLOOKUP(#REF!,#REF!,2,FALSE)</f>
        <v>#REF!</v>
      </c>
      <c r="AF48" s="7"/>
      <c r="AG48" s="36"/>
    </row>
    <row r="49" spans="1:35" ht="24.75" customHeight="1" thickBot="1">
      <c r="A49" s="44"/>
      <c r="B49" s="216" t="s">
        <v>113</v>
      </c>
      <c r="C49" s="354" t="s">
        <v>114</v>
      </c>
      <c r="D49" s="355"/>
      <c r="E49" s="355"/>
      <c r="F49" s="355"/>
      <c r="G49" s="356"/>
      <c r="J49" s="423"/>
      <c r="K49" s="424"/>
      <c r="L49" s="349">
        <v>44714</v>
      </c>
      <c r="M49" s="349"/>
      <c r="N49" s="349"/>
      <c r="O49" s="349"/>
      <c r="P49" s="349"/>
      <c r="Q49" s="349"/>
      <c r="R49" s="349"/>
      <c r="S49" s="349"/>
      <c r="T49" s="350"/>
      <c r="V49" s="7"/>
      <c r="W49" s="36"/>
      <c r="X49" s="11"/>
      <c r="Y49" s="335" t="s">
        <v>8</v>
      </c>
      <c r="Z49" s="336"/>
      <c r="AA49" s="336"/>
      <c r="AB49" s="336"/>
      <c r="AC49" s="337"/>
      <c r="AF49"/>
      <c r="AG49"/>
      <c r="AH49"/>
      <c r="AI49"/>
    </row>
    <row r="50" spans="1:35" ht="24.75" customHeight="1" thickTop="1">
      <c r="A50" s="44"/>
      <c r="B50" s="39" t="s">
        <v>4</v>
      </c>
      <c r="C50" s="357" t="s">
        <v>117</v>
      </c>
      <c r="D50" s="358"/>
      <c r="E50" s="358"/>
      <c r="F50" s="358"/>
      <c r="G50" s="359"/>
      <c r="J50" s="425"/>
      <c r="K50" s="426"/>
      <c r="L50" s="347" t="s">
        <v>28</v>
      </c>
      <c r="M50" s="347"/>
      <c r="N50" s="347"/>
      <c r="O50" s="347"/>
      <c r="P50" s="347" t="s">
        <v>29</v>
      </c>
      <c r="Q50" s="347"/>
      <c r="R50" s="347"/>
      <c r="S50" s="347"/>
      <c r="T50" s="348"/>
      <c r="V50" s="7"/>
      <c r="W50" s="36"/>
      <c r="X50" s="11"/>
      <c r="Y50" s="140" t="s">
        <v>9</v>
      </c>
      <c r="Z50" s="150"/>
      <c r="AA50" s="338" t="s">
        <v>20</v>
      </c>
      <c r="AB50" s="339"/>
      <c r="AC50" s="340"/>
      <c r="AF50"/>
      <c r="AG50"/>
      <c r="AH50"/>
      <c r="AI50"/>
    </row>
    <row r="51" spans="1:35" ht="24.75" customHeight="1">
      <c r="A51" s="6"/>
      <c r="B51" s="40" t="s">
        <v>5</v>
      </c>
      <c r="C51" s="360" t="s">
        <v>103</v>
      </c>
      <c r="D51" s="361"/>
      <c r="E51" s="361"/>
      <c r="F51" s="361"/>
      <c r="G51" s="362"/>
      <c r="J51" s="427" t="s">
        <v>115</v>
      </c>
      <c r="K51" s="347"/>
      <c r="L51" s="347" t="s">
        <v>99</v>
      </c>
      <c r="M51" s="347"/>
      <c r="N51" s="347"/>
      <c r="O51" s="347"/>
      <c r="P51" s="347" t="s">
        <v>100</v>
      </c>
      <c r="Q51" s="347"/>
      <c r="R51" s="347"/>
      <c r="S51" s="347"/>
      <c r="T51" s="348"/>
      <c r="V51" s="11"/>
      <c r="W51" s="36"/>
      <c r="X51" s="11"/>
      <c r="Y51" s="142" t="s">
        <v>10</v>
      </c>
      <c r="Z51" s="151"/>
      <c r="AA51" s="341" t="s">
        <v>21</v>
      </c>
      <c r="AB51" s="342"/>
      <c r="AC51" s="343"/>
      <c r="AF51"/>
      <c r="AG51"/>
      <c r="AH51"/>
      <c r="AI51"/>
    </row>
    <row r="52" spans="1:35" ht="25.5" customHeight="1" thickBot="1">
      <c r="A52" s="44"/>
      <c r="B52" s="40" t="s">
        <v>6</v>
      </c>
      <c r="C52" s="360" t="s">
        <v>104</v>
      </c>
      <c r="D52" s="361"/>
      <c r="E52" s="361"/>
      <c r="F52" s="361"/>
      <c r="G52" s="362"/>
      <c r="J52" s="420" t="s">
        <v>116</v>
      </c>
      <c r="K52" s="351"/>
      <c r="L52" s="351" t="s">
        <v>101</v>
      </c>
      <c r="M52" s="351"/>
      <c r="N52" s="351"/>
      <c r="O52" s="351"/>
      <c r="P52" s="351" t="s">
        <v>102</v>
      </c>
      <c r="Q52" s="351"/>
      <c r="R52" s="351"/>
      <c r="S52" s="351"/>
      <c r="T52" s="352"/>
      <c r="V52" s="11"/>
      <c r="W52" s="36"/>
      <c r="X52" s="11"/>
      <c r="Y52" s="142" t="s">
        <v>11</v>
      </c>
      <c r="Z52" s="151"/>
      <c r="AA52" s="341" t="s">
        <v>89</v>
      </c>
      <c r="AB52" s="342"/>
      <c r="AC52" s="343"/>
      <c r="AF52"/>
      <c r="AG52"/>
      <c r="AH52"/>
      <c r="AI52"/>
    </row>
    <row r="53" spans="1:35" ht="25.5" customHeight="1" thickBot="1">
      <c r="A53" s="6"/>
      <c r="B53" s="159" t="s">
        <v>7</v>
      </c>
      <c r="C53" s="363" t="s">
        <v>105</v>
      </c>
      <c r="D53" s="364"/>
      <c r="E53" s="364"/>
      <c r="F53" s="364"/>
      <c r="G53" s="365"/>
      <c r="J53" s="149" t="s">
        <v>32</v>
      </c>
      <c r="K53" s="2"/>
      <c r="L53" s="2"/>
      <c r="M53" s="2"/>
      <c r="N53" s="7"/>
      <c r="O53" s="7"/>
      <c r="V53" s="11"/>
      <c r="W53" s="36"/>
      <c r="X53" s="11"/>
      <c r="Y53" s="142" t="s">
        <v>12</v>
      </c>
      <c r="Z53" s="151"/>
      <c r="AA53" s="341" t="s">
        <v>23</v>
      </c>
      <c r="AB53" s="342"/>
      <c r="AC53" s="343"/>
      <c r="AF53"/>
      <c r="AG53"/>
      <c r="AH53"/>
      <c r="AI53"/>
    </row>
    <row r="54" spans="1:35" ht="25.5" customHeight="1" thickBot="1">
      <c r="A54" s="44"/>
      <c r="B54" s="212"/>
      <c r="C54" s="190"/>
      <c r="D54" s="190"/>
      <c r="E54" s="190"/>
      <c r="F54" s="213"/>
      <c r="G54" s="214"/>
      <c r="V54" s="11"/>
      <c r="W54" s="36"/>
      <c r="X54" s="11"/>
      <c r="Y54" s="141" t="s">
        <v>37</v>
      </c>
      <c r="Z54" s="152"/>
      <c r="AA54" s="344" t="s">
        <v>90</v>
      </c>
      <c r="AB54" s="345"/>
      <c r="AC54" s="346"/>
      <c r="AF54"/>
      <c r="AG54"/>
      <c r="AH54"/>
      <c r="AI54"/>
    </row>
    <row r="55" spans="1:35" ht="25.5" customHeight="1" thickBot="1">
      <c r="A55" s="6"/>
      <c r="B55" s="7"/>
      <c r="C55" s="1"/>
      <c r="D55" s="1"/>
      <c r="E55" s="1"/>
      <c r="F55" s="1"/>
      <c r="G55" s="1"/>
      <c r="H55" s="30"/>
      <c r="I55" s="30"/>
      <c r="J55" s="16"/>
      <c r="AD55" s="153"/>
      <c r="AE55" s="154"/>
      <c r="AG55" s="36"/>
      <c r="AI55" s="16"/>
    </row>
    <row r="56" spans="1:35" ht="25.5" customHeight="1">
      <c r="A56" s="44"/>
      <c r="B56" s="4"/>
      <c r="E56" s="11"/>
      <c r="F56" s="44"/>
      <c r="G56" s="123"/>
      <c r="H56" s="31"/>
      <c r="I56" s="16"/>
      <c r="J56" s="16"/>
      <c r="W56" s="13"/>
      <c r="X56" s="7"/>
      <c r="AG56" s="44"/>
      <c r="AI56" s="16"/>
    </row>
    <row r="57" spans="1:35" ht="25.5" customHeight="1">
      <c r="B57" s="1"/>
      <c r="C57" s="37"/>
      <c r="D57" s="37"/>
      <c r="E57" s="37"/>
      <c r="F57" s="37"/>
      <c r="G57" s="37"/>
      <c r="H57" s="37"/>
      <c r="I57" s="16"/>
      <c r="J57" s="16"/>
      <c r="K57" s="16"/>
      <c r="V57" s="13"/>
      <c r="W57" s="13"/>
      <c r="X57" s="13"/>
      <c r="Y57" s="16"/>
      <c r="Z57" s="16"/>
      <c r="AA57" s="12"/>
      <c r="AB57" s="22"/>
      <c r="AC57" s="22"/>
      <c r="AD57" s="22"/>
      <c r="AE57" s="22"/>
      <c r="AF57" s="22"/>
      <c r="AG57"/>
      <c r="AI57"/>
    </row>
    <row r="58" spans="1:35" ht="25.5" customHeight="1">
      <c r="B58" s="4"/>
      <c r="C58" s="37"/>
      <c r="D58" s="37"/>
      <c r="E58" s="37"/>
      <c r="F58" s="37"/>
      <c r="G58" s="37"/>
      <c r="H58" s="37"/>
      <c r="I58" s="16"/>
      <c r="J58" s="16"/>
      <c r="K58" s="16"/>
      <c r="V58" s="5"/>
      <c r="W58" s="5"/>
      <c r="X58" s="16"/>
      <c r="Y58" s="13"/>
      <c r="Z58" s="13"/>
      <c r="AA58" s="22"/>
      <c r="AB58" s="12"/>
      <c r="AC58" s="12"/>
      <c r="AD58" s="22"/>
      <c r="AE58" s="22"/>
      <c r="AF58" s="22"/>
      <c r="AG58"/>
      <c r="AI58"/>
    </row>
    <row r="59" spans="1:35" ht="25.5" customHeight="1">
      <c r="C59" s="2"/>
      <c r="D59" s="2"/>
      <c r="E59" s="2"/>
      <c r="F59" s="2"/>
      <c r="G59" s="2"/>
      <c r="H59" s="2"/>
      <c r="I59" s="16"/>
      <c r="J59" s="37"/>
      <c r="K59" s="16"/>
      <c r="V59" s="37"/>
      <c r="W59" s="37"/>
      <c r="X59" s="13"/>
      <c r="Y59" s="13"/>
      <c r="Z59" s="13"/>
      <c r="AA59" s="22"/>
      <c r="AB59" s="22"/>
      <c r="AC59" s="22"/>
      <c r="AG59" s="16"/>
      <c r="AI59" s="16"/>
    </row>
    <row r="60" spans="1:35" ht="25.5" customHeight="1">
      <c r="C60" s="2"/>
      <c r="D60" s="2"/>
      <c r="E60" s="2"/>
      <c r="F60" s="2"/>
      <c r="G60" s="2"/>
      <c r="H60" s="2"/>
      <c r="I60" s="16"/>
      <c r="J60" s="37"/>
      <c r="K60" s="37"/>
      <c r="X60" s="13"/>
      <c r="Y60" s="13"/>
      <c r="Z60" s="13"/>
      <c r="AA60" s="22"/>
      <c r="AB60" s="22"/>
      <c r="AC60" s="22"/>
    </row>
    <row r="61" spans="1:35" ht="25.5" customHeight="1">
      <c r="C61" s="2"/>
      <c r="D61" s="2"/>
      <c r="E61" s="2"/>
      <c r="F61" s="2"/>
      <c r="G61" s="2"/>
      <c r="H61" s="2"/>
      <c r="I61" s="37"/>
      <c r="J61" s="2"/>
      <c r="K61" s="37"/>
      <c r="X61" s="13"/>
      <c r="Y61" s="4"/>
      <c r="Z61" s="4"/>
      <c r="AA61" s="4"/>
      <c r="AB61" s="22"/>
      <c r="AC61" s="22"/>
    </row>
    <row r="62" spans="1:35" ht="25.5" customHeight="1">
      <c r="B62" s="2"/>
      <c r="C62" s="2"/>
      <c r="D62" s="2"/>
      <c r="E62" s="2"/>
      <c r="F62" s="2"/>
      <c r="G62" s="2"/>
      <c r="H62" s="2"/>
      <c r="I62" s="37"/>
      <c r="J62" s="2"/>
      <c r="K62" s="2"/>
      <c r="L62" s="2"/>
      <c r="M62" s="2"/>
      <c r="X62" s="4"/>
      <c r="Y62" s="37"/>
      <c r="Z62" s="37"/>
      <c r="AA62" s="37"/>
      <c r="AB62" s="4"/>
      <c r="AC62" s="4"/>
    </row>
    <row r="63" spans="1:35" ht="25.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X63" s="37"/>
      <c r="Y63" s="37"/>
      <c r="Z63" s="37"/>
      <c r="AA63" s="37"/>
      <c r="AB63" s="2"/>
      <c r="AC63" s="2"/>
    </row>
    <row r="64" spans="1:35" ht="25.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X64" s="37"/>
      <c r="Y64" s="2"/>
      <c r="Z64" s="2"/>
      <c r="AA64" s="2"/>
      <c r="AB64" s="2"/>
      <c r="AC64" s="2"/>
    </row>
    <row r="65" spans="1:29" ht="25.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7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25.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25.5" customHeight="1">
      <c r="B67" s="2"/>
      <c r="C67" s="2"/>
      <c r="D67" s="2"/>
      <c r="E67" s="2"/>
      <c r="F67" s="2"/>
      <c r="G67" s="2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25.5" customHeight="1">
      <c r="B68" s="2"/>
      <c r="C68" s="2"/>
      <c r="D68" s="2"/>
      <c r="E68" s="2"/>
      <c r="F68" s="2"/>
      <c r="G68" s="2"/>
      <c r="H68" s="3"/>
      <c r="I68" s="2"/>
      <c r="J68" s="2"/>
      <c r="K68" s="2"/>
      <c r="L68" s="2"/>
      <c r="M68" s="2"/>
      <c r="N68" s="2"/>
      <c r="O68" s="2"/>
      <c r="P68" s="3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25.5" customHeight="1">
      <c r="B69" s="2"/>
      <c r="C69" s="3"/>
      <c r="D69" s="3"/>
      <c r="E69" s="3"/>
      <c r="F69" s="3"/>
      <c r="G69" s="3"/>
      <c r="H69" s="3"/>
      <c r="I69" s="2"/>
      <c r="J69" s="3"/>
      <c r="K69" s="2"/>
      <c r="L69" s="2"/>
      <c r="M69" s="2"/>
      <c r="N69" s="2"/>
      <c r="O69" s="2"/>
      <c r="P69" s="3"/>
      <c r="Q69" s="3"/>
      <c r="R69" s="3"/>
      <c r="S69" s="3"/>
      <c r="T69" s="3"/>
      <c r="U69" s="3"/>
      <c r="V69" s="2"/>
      <c r="W69" s="2"/>
      <c r="X69" s="2"/>
      <c r="Y69" s="3"/>
      <c r="Z69" s="3"/>
      <c r="AA69" s="3"/>
      <c r="AB69" s="2"/>
      <c r="AC69" s="2"/>
    </row>
    <row r="70" spans="1:29" ht="25.5" customHeight="1">
      <c r="B70" s="2"/>
      <c r="C70" s="3"/>
      <c r="D70" s="3"/>
      <c r="E70" s="3"/>
      <c r="F70" s="3"/>
      <c r="G70" s="3"/>
      <c r="H70" s="3"/>
      <c r="I70" s="2"/>
      <c r="J70" s="3"/>
      <c r="K70" s="3"/>
      <c r="L70" s="3"/>
      <c r="M70" s="2"/>
      <c r="N70" s="2"/>
      <c r="O70" s="2"/>
      <c r="P70" s="3"/>
      <c r="Q70" s="3"/>
      <c r="R70" s="3"/>
      <c r="S70" s="3"/>
      <c r="T70" s="3"/>
      <c r="U70" s="3"/>
      <c r="V70" s="3"/>
      <c r="W70" s="3"/>
      <c r="X70" s="2"/>
      <c r="Y70" s="3"/>
      <c r="Z70" s="3"/>
      <c r="AA70" s="3"/>
      <c r="AB70" s="3"/>
      <c r="AC70" s="3"/>
    </row>
    <row r="71" spans="1:29" ht="25.5" customHeight="1">
      <c r="B71" s="2"/>
      <c r="C71" s="3"/>
      <c r="D71" s="3"/>
      <c r="E71" s="3"/>
      <c r="F71" s="3"/>
      <c r="G71" s="3"/>
      <c r="I71" s="2"/>
      <c r="J71" s="3"/>
      <c r="K71" s="3"/>
      <c r="L71" s="3"/>
      <c r="M71" s="2"/>
      <c r="N71" s="2"/>
      <c r="O71" s="2"/>
      <c r="P71" s="3"/>
      <c r="Q71" s="3"/>
      <c r="R71" s="3"/>
      <c r="S71" s="3"/>
      <c r="T71" s="3"/>
      <c r="U71" s="3"/>
      <c r="V71" s="3"/>
      <c r="W71" s="3"/>
      <c r="X71" s="2"/>
      <c r="Y71" s="3"/>
      <c r="Z71" s="3"/>
      <c r="AA71" s="3"/>
      <c r="AB71" s="3"/>
      <c r="AC71" s="3"/>
    </row>
    <row r="72" spans="1:29" ht="25.5" customHeight="1">
      <c r="A72" s="1"/>
      <c r="B72" s="2"/>
      <c r="C72" s="3"/>
      <c r="D72" s="3"/>
      <c r="E72" s="3"/>
      <c r="F72" s="3"/>
      <c r="G72" s="3"/>
      <c r="I72" s="2"/>
      <c r="J72" s="3"/>
      <c r="K72" s="3"/>
      <c r="L72" s="3"/>
      <c r="M72" s="3"/>
      <c r="N72" s="3"/>
      <c r="O72" s="3"/>
      <c r="Q72" s="3"/>
      <c r="R72" s="3"/>
      <c r="S72" s="3"/>
      <c r="T72" s="3"/>
      <c r="U72" s="3"/>
      <c r="V72" s="3"/>
      <c r="W72" s="3"/>
      <c r="X72" s="2"/>
      <c r="Y72" s="3"/>
      <c r="Z72" s="3"/>
      <c r="AA72" s="3"/>
      <c r="AB72" s="3"/>
      <c r="AC72" s="3"/>
    </row>
    <row r="73" spans="1:29" ht="25.5" customHeight="1">
      <c r="B73" s="2"/>
      <c r="I73" s="3"/>
      <c r="K73" s="3"/>
      <c r="L73" s="3"/>
      <c r="M73" s="3"/>
      <c r="N73" s="3"/>
      <c r="O73" s="3"/>
      <c r="V73" s="3"/>
      <c r="W73" s="3"/>
      <c r="X73" s="2"/>
      <c r="AB73" s="3"/>
      <c r="AC73" s="3"/>
    </row>
    <row r="74" spans="1:29" ht="25.5" customHeight="1">
      <c r="B74" s="3"/>
      <c r="I74" s="3"/>
      <c r="M74" s="3"/>
      <c r="N74" s="3"/>
      <c r="O74" s="3"/>
      <c r="X74" s="3"/>
    </row>
    <row r="75" spans="1:29" ht="25.5" customHeight="1">
      <c r="B75" s="3"/>
      <c r="I75" s="3"/>
      <c r="M75" s="3"/>
      <c r="N75" s="3"/>
      <c r="O75" s="3"/>
      <c r="X75" s="3"/>
    </row>
    <row r="76" spans="1:29" ht="25.5" customHeight="1">
      <c r="B76" s="3"/>
      <c r="I76" s="3"/>
      <c r="X76" s="3"/>
    </row>
    <row r="77" spans="1:29">
      <c r="B77" s="3"/>
      <c r="X77" s="3"/>
    </row>
    <row r="78" spans="1:29" ht="25.5" customHeight="1"/>
    <row r="79" spans="1:29">
      <c r="B79" s="1"/>
    </row>
  </sheetData>
  <mergeCells count="148">
    <mergeCell ref="M4:Q4"/>
    <mergeCell ref="C4:D4"/>
    <mergeCell ref="M14:N15"/>
    <mergeCell ref="P12:Q13"/>
    <mergeCell ref="J14:J15"/>
    <mergeCell ref="H9:H10"/>
    <mergeCell ref="H18:H19"/>
    <mergeCell ref="Y10:Y11"/>
    <mergeCell ref="T12:T13"/>
    <mergeCell ref="Y14:Y15"/>
    <mergeCell ref="V8:V9"/>
    <mergeCell ref="Y18:Y19"/>
    <mergeCell ref="B15:B16"/>
    <mergeCell ref="B17:B18"/>
    <mergeCell ref="A7:A8"/>
    <mergeCell ref="A15:A16"/>
    <mergeCell ref="E16:E17"/>
    <mergeCell ref="E12:E13"/>
    <mergeCell ref="A13:A14"/>
    <mergeCell ref="A9:A10"/>
    <mergeCell ref="A11:A12"/>
    <mergeCell ref="B9:B10"/>
    <mergeCell ref="B11:B12"/>
    <mergeCell ref="E6:E7"/>
    <mergeCell ref="AG1:AH1"/>
    <mergeCell ref="AG2:AG3"/>
    <mergeCell ref="A1:AC1"/>
    <mergeCell ref="AH2:AH3"/>
    <mergeCell ref="M2:Q2"/>
    <mergeCell ref="AB7:AB8"/>
    <mergeCell ref="AB15:AB16"/>
    <mergeCell ref="AC11:AC12"/>
    <mergeCell ref="AC15:AC16"/>
    <mergeCell ref="AC13:AC14"/>
    <mergeCell ref="AB13:AB14"/>
    <mergeCell ref="AC7:AC8"/>
    <mergeCell ref="AC9:AC10"/>
    <mergeCell ref="Y6:Y7"/>
    <mergeCell ref="AB5:AB6"/>
    <mergeCell ref="AC5:AC6"/>
    <mergeCell ref="AB9:AB10"/>
    <mergeCell ref="B13:B14"/>
    <mergeCell ref="C8:C9"/>
    <mergeCell ref="B5:B6"/>
    <mergeCell ref="V16:V17"/>
    <mergeCell ref="A17:A18"/>
    <mergeCell ref="B7:B8"/>
    <mergeCell ref="A5:A6"/>
    <mergeCell ref="AB11:AB12"/>
    <mergeCell ref="AB21:AB22"/>
    <mergeCell ref="AB25:AB26"/>
    <mergeCell ref="AC29:AC30"/>
    <mergeCell ref="AC21:AC22"/>
    <mergeCell ref="AB23:AB24"/>
    <mergeCell ref="AB29:AB30"/>
    <mergeCell ref="AB27:AB28"/>
    <mergeCell ref="AC25:AC26"/>
    <mergeCell ref="AC27:AC28"/>
    <mergeCell ref="AC23:AC24"/>
    <mergeCell ref="AB19:AB20"/>
    <mergeCell ref="AC17:AC18"/>
    <mergeCell ref="AB17:AB18"/>
    <mergeCell ref="C52:G52"/>
    <mergeCell ref="B31:B32"/>
    <mergeCell ref="E36:E37"/>
    <mergeCell ref="C53:G53"/>
    <mergeCell ref="B39:B40"/>
    <mergeCell ref="M30:N31"/>
    <mergeCell ref="P29:Q30"/>
    <mergeCell ref="H47:J47"/>
    <mergeCell ref="B37:B38"/>
    <mergeCell ref="B29:B30"/>
    <mergeCell ref="B33:B34"/>
    <mergeCell ref="B35:B36"/>
    <mergeCell ref="H42:J42"/>
    <mergeCell ref="J29:J32"/>
    <mergeCell ref="M28:M29"/>
    <mergeCell ref="E32:E33"/>
    <mergeCell ref="H44:J44"/>
    <mergeCell ref="B27:B28"/>
    <mergeCell ref="H26:H27"/>
    <mergeCell ref="M24:M25"/>
    <mergeCell ref="Q24:Q25"/>
    <mergeCell ref="B23:B24"/>
    <mergeCell ref="AC19:AC20"/>
    <mergeCell ref="M22:M23"/>
    <mergeCell ref="Q22:Q23"/>
    <mergeCell ref="A31:A32"/>
    <mergeCell ref="AC31:AC32"/>
    <mergeCell ref="C51:G51"/>
    <mergeCell ref="A19:A20"/>
    <mergeCell ref="B19:B20"/>
    <mergeCell ref="A23:A24"/>
    <mergeCell ref="B21:B22"/>
    <mergeCell ref="AA18:AA19"/>
    <mergeCell ref="Y22:Y23"/>
    <mergeCell ref="V24:V25"/>
    <mergeCell ref="AA26:AA27"/>
    <mergeCell ref="Y26:Y27"/>
    <mergeCell ref="A21:A22"/>
    <mergeCell ref="A25:A26"/>
    <mergeCell ref="J49:K50"/>
    <mergeCell ref="A29:A30"/>
    <mergeCell ref="E20:E21"/>
    <mergeCell ref="E24:E25"/>
    <mergeCell ref="E28:E29"/>
    <mergeCell ref="C49:G49"/>
    <mergeCell ref="C50:G50"/>
    <mergeCell ref="A37:A38"/>
    <mergeCell ref="A39:A40"/>
    <mergeCell ref="B25:B26"/>
    <mergeCell ref="A27:A28"/>
    <mergeCell ref="A33:A34"/>
    <mergeCell ref="A35:A36"/>
    <mergeCell ref="AC35:AC36"/>
    <mergeCell ref="AC37:AC38"/>
    <mergeCell ref="AB33:AB34"/>
    <mergeCell ref="AB37:AB38"/>
    <mergeCell ref="AB35:AB36"/>
    <mergeCell ref="T29:T30"/>
    <mergeCell ref="AA34:AA35"/>
    <mergeCell ref="AA52:AC52"/>
    <mergeCell ref="T44:V44"/>
    <mergeCell ref="AC33:AC34"/>
    <mergeCell ref="T42:V42"/>
    <mergeCell ref="AA53:AC53"/>
    <mergeCell ref="AA54:AC54"/>
    <mergeCell ref="Y30:Y31"/>
    <mergeCell ref="T32:T33"/>
    <mergeCell ref="V33:V34"/>
    <mergeCell ref="Y36:Y37"/>
    <mergeCell ref="H34:H35"/>
    <mergeCell ref="J51:K51"/>
    <mergeCell ref="J52:K52"/>
    <mergeCell ref="L51:O51"/>
    <mergeCell ref="L52:O52"/>
    <mergeCell ref="L50:O50"/>
    <mergeCell ref="P51:T51"/>
    <mergeCell ref="P52:T52"/>
    <mergeCell ref="AA51:AC51"/>
    <mergeCell ref="T47:V47"/>
    <mergeCell ref="M48:Q48"/>
    <mergeCell ref="L49:T49"/>
    <mergeCell ref="P50:T50"/>
    <mergeCell ref="Y49:AC49"/>
    <mergeCell ref="AA50:AC50"/>
    <mergeCell ref="M41:Q41"/>
    <mergeCell ref="AB31:AB3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errors="blank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6"/>
  <sheetViews>
    <sheetView topLeftCell="A52" workbookViewId="0">
      <selection activeCell="Q19" sqref="Q19"/>
    </sheetView>
  </sheetViews>
  <sheetFormatPr defaultColWidth="8.875" defaultRowHeight="13.5"/>
  <cols>
    <col min="1" max="1" width="7.5" style="217" customWidth="1"/>
    <col min="2" max="2" width="4.625" style="218" customWidth="1"/>
    <col min="3" max="3" width="0.875" customWidth="1"/>
    <col min="4" max="4" width="3.125" style="218" customWidth="1"/>
    <col min="5" max="5" width="2.625" customWidth="1"/>
    <col min="6" max="6" width="3.125" style="218" customWidth="1"/>
    <col min="7" max="7" width="0.875" customWidth="1"/>
    <col min="8" max="8" width="4.625" style="218" customWidth="1"/>
    <col min="9" max="9" width="7.5" style="217" customWidth="1"/>
    <col min="10" max="10" width="4.25" customWidth="1"/>
    <col min="11" max="11" width="7.5" style="217" customWidth="1"/>
    <col min="12" max="12" width="4.625" style="218" customWidth="1"/>
    <col min="13" max="13" width="0.875" customWidth="1"/>
    <col min="14" max="14" width="3.125" style="218" customWidth="1"/>
    <col min="15" max="15" width="2.625" customWidth="1"/>
    <col min="16" max="16" width="3.125" style="218" customWidth="1"/>
    <col min="17" max="17" width="0.875" customWidth="1"/>
    <col min="18" max="18" width="4.625" style="218" customWidth="1"/>
    <col min="19" max="19" width="7.5" style="217" customWidth="1"/>
    <col min="20" max="20" width="4.25" customWidth="1"/>
    <col min="21" max="21" width="7.5" style="217" customWidth="1"/>
    <col min="22" max="22" width="4.625" style="218" customWidth="1"/>
    <col min="23" max="23" width="0.875" customWidth="1"/>
    <col min="24" max="24" width="3.125" style="218" customWidth="1"/>
    <col min="25" max="25" width="2.625" customWidth="1"/>
    <col min="26" max="26" width="3.125" style="218" customWidth="1"/>
    <col min="27" max="27" width="0.875" customWidth="1"/>
    <col min="28" max="28" width="4.625" style="218" customWidth="1"/>
    <col min="29" max="29" width="7.5" style="217" customWidth="1"/>
    <col min="257" max="257" width="6.125" customWidth="1"/>
    <col min="258" max="258" width="5.375" customWidth="1"/>
    <col min="259" max="259" width="0.875" customWidth="1"/>
    <col min="260" max="260" width="3.125" customWidth="1"/>
    <col min="261" max="261" width="2.625" customWidth="1"/>
    <col min="262" max="262" width="3.125" customWidth="1"/>
    <col min="263" max="263" width="0.875" customWidth="1"/>
    <col min="264" max="264" width="5.375" customWidth="1"/>
    <col min="265" max="265" width="6.125" customWidth="1"/>
    <col min="266" max="266" width="2.125" customWidth="1"/>
    <col min="267" max="267" width="6.125" customWidth="1"/>
    <col min="268" max="268" width="5.375" customWidth="1"/>
    <col min="269" max="269" width="0.875" customWidth="1"/>
    <col min="270" max="270" width="3.125" customWidth="1"/>
    <col min="271" max="271" width="2.625" customWidth="1"/>
    <col min="272" max="272" width="3.125" customWidth="1"/>
    <col min="273" max="273" width="0.875" customWidth="1"/>
    <col min="274" max="274" width="5.375" customWidth="1"/>
    <col min="275" max="275" width="6.125" customWidth="1"/>
    <col min="276" max="276" width="2.125" customWidth="1"/>
    <col min="277" max="277" width="6.125" customWidth="1"/>
    <col min="278" max="278" width="5.375" customWidth="1"/>
    <col min="279" max="279" width="0.875" customWidth="1"/>
    <col min="280" max="280" width="3.125" customWidth="1"/>
    <col min="281" max="281" width="2.625" customWidth="1"/>
    <col min="282" max="282" width="3.125" customWidth="1"/>
    <col min="283" max="283" width="0.875" customWidth="1"/>
    <col min="284" max="284" width="5.375" customWidth="1"/>
    <col min="285" max="285" width="6.125" customWidth="1"/>
    <col min="513" max="513" width="6.125" customWidth="1"/>
    <col min="514" max="514" width="5.375" customWidth="1"/>
    <col min="515" max="515" width="0.875" customWidth="1"/>
    <col min="516" max="516" width="3.125" customWidth="1"/>
    <col min="517" max="517" width="2.625" customWidth="1"/>
    <col min="518" max="518" width="3.125" customWidth="1"/>
    <col min="519" max="519" width="0.875" customWidth="1"/>
    <col min="520" max="520" width="5.375" customWidth="1"/>
    <col min="521" max="521" width="6.125" customWidth="1"/>
    <col min="522" max="522" width="2.125" customWidth="1"/>
    <col min="523" max="523" width="6.125" customWidth="1"/>
    <col min="524" max="524" width="5.375" customWidth="1"/>
    <col min="525" max="525" width="0.875" customWidth="1"/>
    <col min="526" max="526" width="3.125" customWidth="1"/>
    <col min="527" max="527" width="2.625" customWidth="1"/>
    <col min="528" max="528" width="3.125" customWidth="1"/>
    <col min="529" max="529" width="0.875" customWidth="1"/>
    <col min="530" max="530" width="5.375" customWidth="1"/>
    <col min="531" max="531" width="6.125" customWidth="1"/>
    <col min="532" max="532" width="2.125" customWidth="1"/>
    <col min="533" max="533" width="6.125" customWidth="1"/>
    <col min="534" max="534" width="5.375" customWidth="1"/>
    <col min="535" max="535" width="0.875" customWidth="1"/>
    <col min="536" max="536" width="3.125" customWidth="1"/>
    <col min="537" max="537" width="2.625" customWidth="1"/>
    <col min="538" max="538" width="3.125" customWidth="1"/>
    <col min="539" max="539" width="0.875" customWidth="1"/>
    <col min="540" max="540" width="5.375" customWidth="1"/>
    <col min="541" max="541" width="6.125" customWidth="1"/>
    <col min="769" max="769" width="6.125" customWidth="1"/>
    <col min="770" max="770" width="5.375" customWidth="1"/>
    <col min="771" max="771" width="0.875" customWidth="1"/>
    <col min="772" max="772" width="3.125" customWidth="1"/>
    <col min="773" max="773" width="2.625" customWidth="1"/>
    <col min="774" max="774" width="3.125" customWidth="1"/>
    <col min="775" max="775" width="0.875" customWidth="1"/>
    <col min="776" max="776" width="5.375" customWidth="1"/>
    <col min="777" max="777" width="6.125" customWidth="1"/>
    <col min="778" max="778" width="2.125" customWidth="1"/>
    <col min="779" max="779" width="6.125" customWidth="1"/>
    <col min="780" max="780" width="5.375" customWidth="1"/>
    <col min="781" max="781" width="0.875" customWidth="1"/>
    <col min="782" max="782" width="3.125" customWidth="1"/>
    <col min="783" max="783" width="2.625" customWidth="1"/>
    <col min="784" max="784" width="3.125" customWidth="1"/>
    <col min="785" max="785" width="0.875" customWidth="1"/>
    <col min="786" max="786" width="5.375" customWidth="1"/>
    <col min="787" max="787" width="6.125" customWidth="1"/>
    <col min="788" max="788" width="2.125" customWidth="1"/>
    <col min="789" max="789" width="6.125" customWidth="1"/>
    <col min="790" max="790" width="5.375" customWidth="1"/>
    <col min="791" max="791" width="0.875" customWidth="1"/>
    <col min="792" max="792" width="3.125" customWidth="1"/>
    <col min="793" max="793" width="2.625" customWidth="1"/>
    <col min="794" max="794" width="3.125" customWidth="1"/>
    <col min="795" max="795" width="0.875" customWidth="1"/>
    <col min="796" max="796" width="5.375" customWidth="1"/>
    <col min="797" max="797" width="6.125" customWidth="1"/>
    <col min="1025" max="1025" width="6.125" customWidth="1"/>
    <col min="1026" max="1026" width="5.375" customWidth="1"/>
    <col min="1027" max="1027" width="0.875" customWidth="1"/>
    <col min="1028" max="1028" width="3.125" customWidth="1"/>
    <col min="1029" max="1029" width="2.625" customWidth="1"/>
    <col min="1030" max="1030" width="3.125" customWidth="1"/>
    <col min="1031" max="1031" width="0.875" customWidth="1"/>
    <col min="1032" max="1032" width="5.375" customWidth="1"/>
    <col min="1033" max="1033" width="6.125" customWidth="1"/>
    <col min="1034" max="1034" width="2.125" customWidth="1"/>
    <col min="1035" max="1035" width="6.125" customWidth="1"/>
    <col min="1036" max="1036" width="5.375" customWidth="1"/>
    <col min="1037" max="1037" width="0.875" customWidth="1"/>
    <col min="1038" max="1038" width="3.125" customWidth="1"/>
    <col min="1039" max="1039" width="2.625" customWidth="1"/>
    <col min="1040" max="1040" width="3.125" customWidth="1"/>
    <col min="1041" max="1041" width="0.875" customWidth="1"/>
    <col min="1042" max="1042" width="5.375" customWidth="1"/>
    <col min="1043" max="1043" width="6.125" customWidth="1"/>
    <col min="1044" max="1044" width="2.125" customWidth="1"/>
    <col min="1045" max="1045" width="6.125" customWidth="1"/>
    <col min="1046" max="1046" width="5.375" customWidth="1"/>
    <col min="1047" max="1047" width="0.875" customWidth="1"/>
    <col min="1048" max="1048" width="3.125" customWidth="1"/>
    <col min="1049" max="1049" width="2.625" customWidth="1"/>
    <col min="1050" max="1050" width="3.125" customWidth="1"/>
    <col min="1051" max="1051" width="0.875" customWidth="1"/>
    <col min="1052" max="1052" width="5.375" customWidth="1"/>
    <col min="1053" max="1053" width="6.125" customWidth="1"/>
    <col min="1281" max="1281" width="6.125" customWidth="1"/>
    <col min="1282" max="1282" width="5.375" customWidth="1"/>
    <col min="1283" max="1283" width="0.875" customWidth="1"/>
    <col min="1284" max="1284" width="3.125" customWidth="1"/>
    <col min="1285" max="1285" width="2.625" customWidth="1"/>
    <col min="1286" max="1286" width="3.125" customWidth="1"/>
    <col min="1287" max="1287" width="0.875" customWidth="1"/>
    <col min="1288" max="1288" width="5.375" customWidth="1"/>
    <col min="1289" max="1289" width="6.125" customWidth="1"/>
    <col min="1290" max="1290" width="2.125" customWidth="1"/>
    <col min="1291" max="1291" width="6.125" customWidth="1"/>
    <col min="1292" max="1292" width="5.375" customWidth="1"/>
    <col min="1293" max="1293" width="0.875" customWidth="1"/>
    <col min="1294" max="1294" width="3.125" customWidth="1"/>
    <col min="1295" max="1295" width="2.625" customWidth="1"/>
    <col min="1296" max="1296" width="3.125" customWidth="1"/>
    <col min="1297" max="1297" width="0.875" customWidth="1"/>
    <col min="1298" max="1298" width="5.375" customWidth="1"/>
    <col min="1299" max="1299" width="6.125" customWidth="1"/>
    <col min="1300" max="1300" width="2.125" customWidth="1"/>
    <col min="1301" max="1301" width="6.125" customWidth="1"/>
    <col min="1302" max="1302" width="5.375" customWidth="1"/>
    <col min="1303" max="1303" width="0.875" customWidth="1"/>
    <col min="1304" max="1304" width="3.125" customWidth="1"/>
    <col min="1305" max="1305" width="2.625" customWidth="1"/>
    <col min="1306" max="1306" width="3.125" customWidth="1"/>
    <col min="1307" max="1307" width="0.875" customWidth="1"/>
    <col min="1308" max="1308" width="5.375" customWidth="1"/>
    <col min="1309" max="1309" width="6.125" customWidth="1"/>
    <col min="1537" max="1537" width="6.125" customWidth="1"/>
    <col min="1538" max="1538" width="5.375" customWidth="1"/>
    <col min="1539" max="1539" width="0.875" customWidth="1"/>
    <col min="1540" max="1540" width="3.125" customWidth="1"/>
    <col min="1541" max="1541" width="2.625" customWidth="1"/>
    <col min="1542" max="1542" width="3.125" customWidth="1"/>
    <col min="1543" max="1543" width="0.875" customWidth="1"/>
    <col min="1544" max="1544" width="5.375" customWidth="1"/>
    <col min="1545" max="1545" width="6.125" customWidth="1"/>
    <col min="1546" max="1546" width="2.125" customWidth="1"/>
    <col min="1547" max="1547" width="6.125" customWidth="1"/>
    <col min="1548" max="1548" width="5.375" customWidth="1"/>
    <col min="1549" max="1549" width="0.875" customWidth="1"/>
    <col min="1550" max="1550" width="3.125" customWidth="1"/>
    <col min="1551" max="1551" width="2.625" customWidth="1"/>
    <col min="1552" max="1552" width="3.125" customWidth="1"/>
    <col min="1553" max="1553" width="0.875" customWidth="1"/>
    <col min="1554" max="1554" width="5.375" customWidth="1"/>
    <col min="1555" max="1555" width="6.125" customWidth="1"/>
    <col min="1556" max="1556" width="2.125" customWidth="1"/>
    <col min="1557" max="1557" width="6.125" customWidth="1"/>
    <col min="1558" max="1558" width="5.375" customWidth="1"/>
    <col min="1559" max="1559" width="0.875" customWidth="1"/>
    <col min="1560" max="1560" width="3.125" customWidth="1"/>
    <col min="1561" max="1561" width="2.625" customWidth="1"/>
    <col min="1562" max="1562" width="3.125" customWidth="1"/>
    <col min="1563" max="1563" width="0.875" customWidth="1"/>
    <col min="1564" max="1564" width="5.375" customWidth="1"/>
    <col min="1565" max="1565" width="6.125" customWidth="1"/>
    <col min="1793" max="1793" width="6.125" customWidth="1"/>
    <col min="1794" max="1794" width="5.375" customWidth="1"/>
    <col min="1795" max="1795" width="0.875" customWidth="1"/>
    <col min="1796" max="1796" width="3.125" customWidth="1"/>
    <col min="1797" max="1797" width="2.625" customWidth="1"/>
    <col min="1798" max="1798" width="3.125" customWidth="1"/>
    <col min="1799" max="1799" width="0.875" customWidth="1"/>
    <col min="1800" max="1800" width="5.375" customWidth="1"/>
    <col min="1801" max="1801" width="6.125" customWidth="1"/>
    <col min="1802" max="1802" width="2.125" customWidth="1"/>
    <col min="1803" max="1803" width="6.125" customWidth="1"/>
    <col min="1804" max="1804" width="5.375" customWidth="1"/>
    <col min="1805" max="1805" width="0.875" customWidth="1"/>
    <col min="1806" max="1806" width="3.125" customWidth="1"/>
    <col min="1807" max="1807" width="2.625" customWidth="1"/>
    <col min="1808" max="1808" width="3.125" customWidth="1"/>
    <col min="1809" max="1809" width="0.875" customWidth="1"/>
    <col min="1810" max="1810" width="5.375" customWidth="1"/>
    <col min="1811" max="1811" width="6.125" customWidth="1"/>
    <col min="1812" max="1812" width="2.125" customWidth="1"/>
    <col min="1813" max="1813" width="6.125" customWidth="1"/>
    <col min="1814" max="1814" width="5.375" customWidth="1"/>
    <col min="1815" max="1815" width="0.875" customWidth="1"/>
    <col min="1816" max="1816" width="3.125" customWidth="1"/>
    <col min="1817" max="1817" width="2.625" customWidth="1"/>
    <col min="1818" max="1818" width="3.125" customWidth="1"/>
    <col min="1819" max="1819" width="0.875" customWidth="1"/>
    <col min="1820" max="1820" width="5.375" customWidth="1"/>
    <col min="1821" max="1821" width="6.125" customWidth="1"/>
    <col min="2049" max="2049" width="6.125" customWidth="1"/>
    <col min="2050" max="2050" width="5.375" customWidth="1"/>
    <col min="2051" max="2051" width="0.875" customWidth="1"/>
    <col min="2052" max="2052" width="3.125" customWidth="1"/>
    <col min="2053" max="2053" width="2.625" customWidth="1"/>
    <col min="2054" max="2054" width="3.125" customWidth="1"/>
    <col min="2055" max="2055" width="0.875" customWidth="1"/>
    <col min="2056" max="2056" width="5.375" customWidth="1"/>
    <col min="2057" max="2057" width="6.125" customWidth="1"/>
    <col min="2058" max="2058" width="2.125" customWidth="1"/>
    <col min="2059" max="2059" width="6.125" customWidth="1"/>
    <col min="2060" max="2060" width="5.375" customWidth="1"/>
    <col min="2061" max="2061" width="0.875" customWidth="1"/>
    <col min="2062" max="2062" width="3.125" customWidth="1"/>
    <col min="2063" max="2063" width="2.625" customWidth="1"/>
    <col min="2064" max="2064" width="3.125" customWidth="1"/>
    <col min="2065" max="2065" width="0.875" customWidth="1"/>
    <col min="2066" max="2066" width="5.375" customWidth="1"/>
    <col min="2067" max="2067" width="6.125" customWidth="1"/>
    <col min="2068" max="2068" width="2.125" customWidth="1"/>
    <col min="2069" max="2069" width="6.125" customWidth="1"/>
    <col min="2070" max="2070" width="5.375" customWidth="1"/>
    <col min="2071" max="2071" width="0.875" customWidth="1"/>
    <col min="2072" max="2072" width="3.125" customWidth="1"/>
    <col min="2073" max="2073" width="2.625" customWidth="1"/>
    <col min="2074" max="2074" width="3.125" customWidth="1"/>
    <col min="2075" max="2075" width="0.875" customWidth="1"/>
    <col min="2076" max="2076" width="5.375" customWidth="1"/>
    <col min="2077" max="2077" width="6.125" customWidth="1"/>
    <col min="2305" max="2305" width="6.125" customWidth="1"/>
    <col min="2306" max="2306" width="5.375" customWidth="1"/>
    <col min="2307" max="2307" width="0.875" customWidth="1"/>
    <col min="2308" max="2308" width="3.125" customWidth="1"/>
    <col min="2309" max="2309" width="2.625" customWidth="1"/>
    <col min="2310" max="2310" width="3.125" customWidth="1"/>
    <col min="2311" max="2311" width="0.875" customWidth="1"/>
    <col min="2312" max="2312" width="5.375" customWidth="1"/>
    <col min="2313" max="2313" width="6.125" customWidth="1"/>
    <col min="2314" max="2314" width="2.125" customWidth="1"/>
    <col min="2315" max="2315" width="6.125" customWidth="1"/>
    <col min="2316" max="2316" width="5.375" customWidth="1"/>
    <col min="2317" max="2317" width="0.875" customWidth="1"/>
    <col min="2318" max="2318" width="3.125" customWidth="1"/>
    <col min="2319" max="2319" width="2.625" customWidth="1"/>
    <col min="2320" max="2320" width="3.125" customWidth="1"/>
    <col min="2321" max="2321" width="0.875" customWidth="1"/>
    <col min="2322" max="2322" width="5.375" customWidth="1"/>
    <col min="2323" max="2323" width="6.125" customWidth="1"/>
    <col min="2324" max="2324" width="2.125" customWidth="1"/>
    <col min="2325" max="2325" width="6.125" customWidth="1"/>
    <col min="2326" max="2326" width="5.375" customWidth="1"/>
    <col min="2327" max="2327" width="0.875" customWidth="1"/>
    <col min="2328" max="2328" width="3.125" customWidth="1"/>
    <col min="2329" max="2329" width="2.625" customWidth="1"/>
    <col min="2330" max="2330" width="3.125" customWidth="1"/>
    <col min="2331" max="2331" width="0.875" customWidth="1"/>
    <col min="2332" max="2332" width="5.375" customWidth="1"/>
    <col min="2333" max="2333" width="6.125" customWidth="1"/>
    <col min="2561" max="2561" width="6.125" customWidth="1"/>
    <col min="2562" max="2562" width="5.375" customWidth="1"/>
    <col min="2563" max="2563" width="0.875" customWidth="1"/>
    <col min="2564" max="2564" width="3.125" customWidth="1"/>
    <col min="2565" max="2565" width="2.625" customWidth="1"/>
    <col min="2566" max="2566" width="3.125" customWidth="1"/>
    <col min="2567" max="2567" width="0.875" customWidth="1"/>
    <col min="2568" max="2568" width="5.375" customWidth="1"/>
    <col min="2569" max="2569" width="6.125" customWidth="1"/>
    <col min="2570" max="2570" width="2.125" customWidth="1"/>
    <col min="2571" max="2571" width="6.125" customWidth="1"/>
    <col min="2572" max="2572" width="5.375" customWidth="1"/>
    <col min="2573" max="2573" width="0.875" customWidth="1"/>
    <col min="2574" max="2574" width="3.125" customWidth="1"/>
    <col min="2575" max="2575" width="2.625" customWidth="1"/>
    <col min="2576" max="2576" width="3.125" customWidth="1"/>
    <col min="2577" max="2577" width="0.875" customWidth="1"/>
    <col min="2578" max="2578" width="5.375" customWidth="1"/>
    <col min="2579" max="2579" width="6.125" customWidth="1"/>
    <col min="2580" max="2580" width="2.125" customWidth="1"/>
    <col min="2581" max="2581" width="6.125" customWidth="1"/>
    <col min="2582" max="2582" width="5.375" customWidth="1"/>
    <col min="2583" max="2583" width="0.875" customWidth="1"/>
    <col min="2584" max="2584" width="3.125" customWidth="1"/>
    <col min="2585" max="2585" width="2.625" customWidth="1"/>
    <col min="2586" max="2586" width="3.125" customWidth="1"/>
    <col min="2587" max="2587" width="0.875" customWidth="1"/>
    <col min="2588" max="2588" width="5.375" customWidth="1"/>
    <col min="2589" max="2589" width="6.125" customWidth="1"/>
    <col min="2817" max="2817" width="6.125" customWidth="1"/>
    <col min="2818" max="2818" width="5.375" customWidth="1"/>
    <col min="2819" max="2819" width="0.875" customWidth="1"/>
    <col min="2820" max="2820" width="3.125" customWidth="1"/>
    <col min="2821" max="2821" width="2.625" customWidth="1"/>
    <col min="2822" max="2822" width="3.125" customWidth="1"/>
    <col min="2823" max="2823" width="0.875" customWidth="1"/>
    <col min="2824" max="2824" width="5.375" customWidth="1"/>
    <col min="2825" max="2825" width="6.125" customWidth="1"/>
    <col min="2826" max="2826" width="2.125" customWidth="1"/>
    <col min="2827" max="2827" width="6.125" customWidth="1"/>
    <col min="2828" max="2828" width="5.375" customWidth="1"/>
    <col min="2829" max="2829" width="0.875" customWidth="1"/>
    <col min="2830" max="2830" width="3.125" customWidth="1"/>
    <col min="2831" max="2831" width="2.625" customWidth="1"/>
    <col min="2832" max="2832" width="3.125" customWidth="1"/>
    <col min="2833" max="2833" width="0.875" customWidth="1"/>
    <col min="2834" max="2834" width="5.375" customWidth="1"/>
    <col min="2835" max="2835" width="6.125" customWidth="1"/>
    <col min="2836" max="2836" width="2.125" customWidth="1"/>
    <col min="2837" max="2837" width="6.125" customWidth="1"/>
    <col min="2838" max="2838" width="5.375" customWidth="1"/>
    <col min="2839" max="2839" width="0.875" customWidth="1"/>
    <col min="2840" max="2840" width="3.125" customWidth="1"/>
    <col min="2841" max="2841" width="2.625" customWidth="1"/>
    <col min="2842" max="2842" width="3.125" customWidth="1"/>
    <col min="2843" max="2843" width="0.875" customWidth="1"/>
    <col min="2844" max="2844" width="5.375" customWidth="1"/>
    <col min="2845" max="2845" width="6.125" customWidth="1"/>
    <col min="3073" max="3073" width="6.125" customWidth="1"/>
    <col min="3074" max="3074" width="5.375" customWidth="1"/>
    <col min="3075" max="3075" width="0.875" customWidth="1"/>
    <col min="3076" max="3076" width="3.125" customWidth="1"/>
    <col min="3077" max="3077" width="2.625" customWidth="1"/>
    <col min="3078" max="3078" width="3.125" customWidth="1"/>
    <col min="3079" max="3079" width="0.875" customWidth="1"/>
    <col min="3080" max="3080" width="5.375" customWidth="1"/>
    <col min="3081" max="3081" width="6.125" customWidth="1"/>
    <col min="3082" max="3082" width="2.125" customWidth="1"/>
    <col min="3083" max="3083" width="6.125" customWidth="1"/>
    <col min="3084" max="3084" width="5.375" customWidth="1"/>
    <col min="3085" max="3085" width="0.875" customWidth="1"/>
    <col min="3086" max="3086" width="3.125" customWidth="1"/>
    <col min="3087" max="3087" width="2.625" customWidth="1"/>
    <col min="3088" max="3088" width="3.125" customWidth="1"/>
    <col min="3089" max="3089" width="0.875" customWidth="1"/>
    <col min="3090" max="3090" width="5.375" customWidth="1"/>
    <col min="3091" max="3091" width="6.125" customWidth="1"/>
    <col min="3092" max="3092" width="2.125" customWidth="1"/>
    <col min="3093" max="3093" width="6.125" customWidth="1"/>
    <col min="3094" max="3094" width="5.375" customWidth="1"/>
    <col min="3095" max="3095" width="0.875" customWidth="1"/>
    <col min="3096" max="3096" width="3.125" customWidth="1"/>
    <col min="3097" max="3097" width="2.625" customWidth="1"/>
    <col min="3098" max="3098" width="3.125" customWidth="1"/>
    <col min="3099" max="3099" width="0.875" customWidth="1"/>
    <col min="3100" max="3100" width="5.375" customWidth="1"/>
    <col min="3101" max="3101" width="6.125" customWidth="1"/>
    <col min="3329" max="3329" width="6.125" customWidth="1"/>
    <col min="3330" max="3330" width="5.375" customWidth="1"/>
    <col min="3331" max="3331" width="0.875" customWidth="1"/>
    <col min="3332" max="3332" width="3.125" customWidth="1"/>
    <col min="3333" max="3333" width="2.625" customWidth="1"/>
    <col min="3334" max="3334" width="3.125" customWidth="1"/>
    <col min="3335" max="3335" width="0.875" customWidth="1"/>
    <col min="3336" max="3336" width="5.375" customWidth="1"/>
    <col min="3337" max="3337" width="6.125" customWidth="1"/>
    <col min="3338" max="3338" width="2.125" customWidth="1"/>
    <col min="3339" max="3339" width="6.125" customWidth="1"/>
    <col min="3340" max="3340" width="5.375" customWidth="1"/>
    <col min="3341" max="3341" width="0.875" customWidth="1"/>
    <col min="3342" max="3342" width="3.125" customWidth="1"/>
    <col min="3343" max="3343" width="2.625" customWidth="1"/>
    <col min="3344" max="3344" width="3.125" customWidth="1"/>
    <col min="3345" max="3345" width="0.875" customWidth="1"/>
    <col min="3346" max="3346" width="5.375" customWidth="1"/>
    <col min="3347" max="3347" width="6.125" customWidth="1"/>
    <col min="3348" max="3348" width="2.125" customWidth="1"/>
    <col min="3349" max="3349" width="6.125" customWidth="1"/>
    <col min="3350" max="3350" width="5.375" customWidth="1"/>
    <col min="3351" max="3351" width="0.875" customWidth="1"/>
    <col min="3352" max="3352" width="3.125" customWidth="1"/>
    <col min="3353" max="3353" width="2.625" customWidth="1"/>
    <col min="3354" max="3354" width="3.125" customWidth="1"/>
    <col min="3355" max="3355" width="0.875" customWidth="1"/>
    <col min="3356" max="3356" width="5.375" customWidth="1"/>
    <col min="3357" max="3357" width="6.125" customWidth="1"/>
    <col min="3585" max="3585" width="6.125" customWidth="1"/>
    <col min="3586" max="3586" width="5.375" customWidth="1"/>
    <col min="3587" max="3587" width="0.875" customWidth="1"/>
    <col min="3588" max="3588" width="3.125" customWidth="1"/>
    <col min="3589" max="3589" width="2.625" customWidth="1"/>
    <col min="3590" max="3590" width="3.125" customWidth="1"/>
    <col min="3591" max="3591" width="0.875" customWidth="1"/>
    <col min="3592" max="3592" width="5.375" customWidth="1"/>
    <col min="3593" max="3593" width="6.125" customWidth="1"/>
    <col min="3594" max="3594" width="2.125" customWidth="1"/>
    <col min="3595" max="3595" width="6.125" customWidth="1"/>
    <col min="3596" max="3596" width="5.375" customWidth="1"/>
    <col min="3597" max="3597" width="0.875" customWidth="1"/>
    <col min="3598" max="3598" width="3.125" customWidth="1"/>
    <col min="3599" max="3599" width="2.625" customWidth="1"/>
    <col min="3600" max="3600" width="3.125" customWidth="1"/>
    <col min="3601" max="3601" width="0.875" customWidth="1"/>
    <col min="3602" max="3602" width="5.375" customWidth="1"/>
    <col min="3603" max="3603" width="6.125" customWidth="1"/>
    <col min="3604" max="3604" width="2.125" customWidth="1"/>
    <col min="3605" max="3605" width="6.125" customWidth="1"/>
    <col min="3606" max="3606" width="5.375" customWidth="1"/>
    <col min="3607" max="3607" width="0.875" customWidth="1"/>
    <col min="3608" max="3608" width="3.125" customWidth="1"/>
    <col min="3609" max="3609" width="2.625" customWidth="1"/>
    <col min="3610" max="3610" width="3.125" customWidth="1"/>
    <col min="3611" max="3611" width="0.875" customWidth="1"/>
    <col min="3612" max="3612" width="5.375" customWidth="1"/>
    <col min="3613" max="3613" width="6.125" customWidth="1"/>
    <col min="3841" max="3841" width="6.125" customWidth="1"/>
    <col min="3842" max="3842" width="5.375" customWidth="1"/>
    <col min="3843" max="3843" width="0.875" customWidth="1"/>
    <col min="3844" max="3844" width="3.125" customWidth="1"/>
    <col min="3845" max="3845" width="2.625" customWidth="1"/>
    <col min="3846" max="3846" width="3.125" customWidth="1"/>
    <col min="3847" max="3847" width="0.875" customWidth="1"/>
    <col min="3848" max="3848" width="5.375" customWidth="1"/>
    <col min="3849" max="3849" width="6.125" customWidth="1"/>
    <col min="3850" max="3850" width="2.125" customWidth="1"/>
    <col min="3851" max="3851" width="6.125" customWidth="1"/>
    <col min="3852" max="3852" width="5.375" customWidth="1"/>
    <col min="3853" max="3853" width="0.875" customWidth="1"/>
    <col min="3854" max="3854" width="3.125" customWidth="1"/>
    <col min="3855" max="3855" width="2.625" customWidth="1"/>
    <col min="3856" max="3856" width="3.125" customWidth="1"/>
    <col min="3857" max="3857" width="0.875" customWidth="1"/>
    <col min="3858" max="3858" width="5.375" customWidth="1"/>
    <col min="3859" max="3859" width="6.125" customWidth="1"/>
    <col min="3860" max="3860" width="2.125" customWidth="1"/>
    <col min="3861" max="3861" width="6.125" customWidth="1"/>
    <col min="3862" max="3862" width="5.375" customWidth="1"/>
    <col min="3863" max="3863" width="0.875" customWidth="1"/>
    <col min="3864" max="3864" width="3.125" customWidth="1"/>
    <col min="3865" max="3865" width="2.625" customWidth="1"/>
    <col min="3866" max="3866" width="3.125" customWidth="1"/>
    <col min="3867" max="3867" width="0.875" customWidth="1"/>
    <col min="3868" max="3868" width="5.375" customWidth="1"/>
    <col min="3869" max="3869" width="6.125" customWidth="1"/>
    <col min="4097" max="4097" width="6.125" customWidth="1"/>
    <col min="4098" max="4098" width="5.375" customWidth="1"/>
    <col min="4099" max="4099" width="0.875" customWidth="1"/>
    <col min="4100" max="4100" width="3.125" customWidth="1"/>
    <col min="4101" max="4101" width="2.625" customWidth="1"/>
    <col min="4102" max="4102" width="3.125" customWidth="1"/>
    <col min="4103" max="4103" width="0.875" customWidth="1"/>
    <col min="4104" max="4104" width="5.375" customWidth="1"/>
    <col min="4105" max="4105" width="6.125" customWidth="1"/>
    <col min="4106" max="4106" width="2.125" customWidth="1"/>
    <col min="4107" max="4107" width="6.125" customWidth="1"/>
    <col min="4108" max="4108" width="5.375" customWidth="1"/>
    <col min="4109" max="4109" width="0.875" customWidth="1"/>
    <col min="4110" max="4110" width="3.125" customWidth="1"/>
    <col min="4111" max="4111" width="2.625" customWidth="1"/>
    <col min="4112" max="4112" width="3.125" customWidth="1"/>
    <col min="4113" max="4113" width="0.875" customWidth="1"/>
    <col min="4114" max="4114" width="5.375" customWidth="1"/>
    <col min="4115" max="4115" width="6.125" customWidth="1"/>
    <col min="4116" max="4116" width="2.125" customWidth="1"/>
    <col min="4117" max="4117" width="6.125" customWidth="1"/>
    <col min="4118" max="4118" width="5.375" customWidth="1"/>
    <col min="4119" max="4119" width="0.875" customWidth="1"/>
    <col min="4120" max="4120" width="3.125" customWidth="1"/>
    <col min="4121" max="4121" width="2.625" customWidth="1"/>
    <col min="4122" max="4122" width="3.125" customWidth="1"/>
    <col min="4123" max="4123" width="0.875" customWidth="1"/>
    <col min="4124" max="4124" width="5.375" customWidth="1"/>
    <col min="4125" max="4125" width="6.125" customWidth="1"/>
    <col min="4353" max="4353" width="6.125" customWidth="1"/>
    <col min="4354" max="4354" width="5.375" customWidth="1"/>
    <col min="4355" max="4355" width="0.875" customWidth="1"/>
    <col min="4356" max="4356" width="3.125" customWidth="1"/>
    <col min="4357" max="4357" width="2.625" customWidth="1"/>
    <col min="4358" max="4358" width="3.125" customWidth="1"/>
    <col min="4359" max="4359" width="0.875" customWidth="1"/>
    <col min="4360" max="4360" width="5.375" customWidth="1"/>
    <col min="4361" max="4361" width="6.125" customWidth="1"/>
    <col min="4362" max="4362" width="2.125" customWidth="1"/>
    <col min="4363" max="4363" width="6.125" customWidth="1"/>
    <col min="4364" max="4364" width="5.375" customWidth="1"/>
    <col min="4365" max="4365" width="0.875" customWidth="1"/>
    <col min="4366" max="4366" width="3.125" customWidth="1"/>
    <col min="4367" max="4367" width="2.625" customWidth="1"/>
    <col min="4368" max="4368" width="3.125" customWidth="1"/>
    <col min="4369" max="4369" width="0.875" customWidth="1"/>
    <col min="4370" max="4370" width="5.375" customWidth="1"/>
    <col min="4371" max="4371" width="6.125" customWidth="1"/>
    <col min="4372" max="4372" width="2.125" customWidth="1"/>
    <col min="4373" max="4373" width="6.125" customWidth="1"/>
    <col min="4374" max="4374" width="5.375" customWidth="1"/>
    <col min="4375" max="4375" width="0.875" customWidth="1"/>
    <col min="4376" max="4376" width="3.125" customWidth="1"/>
    <col min="4377" max="4377" width="2.625" customWidth="1"/>
    <col min="4378" max="4378" width="3.125" customWidth="1"/>
    <col min="4379" max="4379" width="0.875" customWidth="1"/>
    <col min="4380" max="4380" width="5.375" customWidth="1"/>
    <col min="4381" max="4381" width="6.125" customWidth="1"/>
    <col min="4609" max="4609" width="6.125" customWidth="1"/>
    <col min="4610" max="4610" width="5.375" customWidth="1"/>
    <col min="4611" max="4611" width="0.875" customWidth="1"/>
    <col min="4612" max="4612" width="3.125" customWidth="1"/>
    <col min="4613" max="4613" width="2.625" customWidth="1"/>
    <col min="4614" max="4614" width="3.125" customWidth="1"/>
    <col min="4615" max="4615" width="0.875" customWidth="1"/>
    <col min="4616" max="4616" width="5.375" customWidth="1"/>
    <col min="4617" max="4617" width="6.125" customWidth="1"/>
    <col min="4618" max="4618" width="2.125" customWidth="1"/>
    <col min="4619" max="4619" width="6.125" customWidth="1"/>
    <col min="4620" max="4620" width="5.375" customWidth="1"/>
    <col min="4621" max="4621" width="0.875" customWidth="1"/>
    <col min="4622" max="4622" width="3.125" customWidth="1"/>
    <col min="4623" max="4623" width="2.625" customWidth="1"/>
    <col min="4624" max="4624" width="3.125" customWidth="1"/>
    <col min="4625" max="4625" width="0.875" customWidth="1"/>
    <col min="4626" max="4626" width="5.375" customWidth="1"/>
    <col min="4627" max="4627" width="6.125" customWidth="1"/>
    <col min="4628" max="4628" width="2.125" customWidth="1"/>
    <col min="4629" max="4629" width="6.125" customWidth="1"/>
    <col min="4630" max="4630" width="5.375" customWidth="1"/>
    <col min="4631" max="4631" width="0.875" customWidth="1"/>
    <col min="4632" max="4632" width="3.125" customWidth="1"/>
    <col min="4633" max="4633" width="2.625" customWidth="1"/>
    <col min="4634" max="4634" width="3.125" customWidth="1"/>
    <col min="4635" max="4635" width="0.875" customWidth="1"/>
    <col min="4636" max="4636" width="5.375" customWidth="1"/>
    <col min="4637" max="4637" width="6.125" customWidth="1"/>
    <col min="4865" max="4865" width="6.125" customWidth="1"/>
    <col min="4866" max="4866" width="5.375" customWidth="1"/>
    <col min="4867" max="4867" width="0.875" customWidth="1"/>
    <col min="4868" max="4868" width="3.125" customWidth="1"/>
    <col min="4869" max="4869" width="2.625" customWidth="1"/>
    <col min="4870" max="4870" width="3.125" customWidth="1"/>
    <col min="4871" max="4871" width="0.875" customWidth="1"/>
    <col min="4872" max="4872" width="5.375" customWidth="1"/>
    <col min="4873" max="4873" width="6.125" customWidth="1"/>
    <col min="4874" max="4874" width="2.125" customWidth="1"/>
    <col min="4875" max="4875" width="6.125" customWidth="1"/>
    <col min="4876" max="4876" width="5.375" customWidth="1"/>
    <col min="4877" max="4877" width="0.875" customWidth="1"/>
    <col min="4878" max="4878" width="3.125" customWidth="1"/>
    <col min="4879" max="4879" width="2.625" customWidth="1"/>
    <col min="4880" max="4880" width="3.125" customWidth="1"/>
    <col min="4881" max="4881" width="0.875" customWidth="1"/>
    <col min="4882" max="4882" width="5.375" customWidth="1"/>
    <col min="4883" max="4883" width="6.125" customWidth="1"/>
    <col min="4884" max="4884" width="2.125" customWidth="1"/>
    <col min="4885" max="4885" width="6.125" customWidth="1"/>
    <col min="4886" max="4886" width="5.375" customWidth="1"/>
    <col min="4887" max="4887" width="0.875" customWidth="1"/>
    <col min="4888" max="4888" width="3.125" customWidth="1"/>
    <col min="4889" max="4889" width="2.625" customWidth="1"/>
    <col min="4890" max="4890" width="3.125" customWidth="1"/>
    <col min="4891" max="4891" width="0.875" customWidth="1"/>
    <col min="4892" max="4892" width="5.375" customWidth="1"/>
    <col min="4893" max="4893" width="6.125" customWidth="1"/>
    <col min="5121" max="5121" width="6.125" customWidth="1"/>
    <col min="5122" max="5122" width="5.375" customWidth="1"/>
    <col min="5123" max="5123" width="0.875" customWidth="1"/>
    <col min="5124" max="5124" width="3.125" customWidth="1"/>
    <col min="5125" max="5125" width="2.625" customWidth="1"/>
    <col min="5126" max="5126" width="3.125" customWidth="1"/>
    <col min="5127" max="5127" width="0.875" customWidth="1"/>
    <col min="5128" max="5128" width="5.375" customWidth="1"/>
    <col min="5129" max="5129" width="6.125" customWidth="1"/>
    <col min="5130" max="5130" width="2.125" customWidth="1"/>
    <col min="5131" max="5131" width="6.125" customWidth="1"/>
    <col min="5132" max="5132" width="5.375" customWidth="1"/>
    <col min="5133" max="5133" width="0.875" customWidth="1"/>
    <col min="5134" max="5134" width="3.125" customWidth="1"/>
    <col min="5135" max="5135" width="2.625" customWidth="1"/>
    <col min="5136" max="5136" width="3.125" customWidth="1"/>
    <col min="5137" max="5137" width="0.875" customWidth="1"/>
    <col min="5138" max="5138" width="5.375" customWidth="1"/>
    <col min="5139" max="5139" width="6.125" customWidth="1"/>
    <col min="5140" max="5140" width="2.125" customWidth="1"/>
    <col min="5141" max="5141" width="6.125" customWidth="1"/>
    <col min="5142" max="5142" width="5.375" customWidth="1"/>
    <col min="5143" max="5143" width="0.875" customWidth="1"/>
    <col min="5144" max="5144" width="3.125" customWidth="1"/>
    <col min="5145" max="5145" width="2.625" customWidth="1"/>
    <col min="5146" max="5146" width="3.125" customWidth="1"/>
    <col min="5147" max="5147" width="0.875" customWidth="1"/>
    <col min="5148" max="5148" width="5.375" customWidth="1"/>
    <col min="5149" max="5149" width="6.125" customWidth="1"/>
    <col min="5377" max="5377" width="6.125" customWidth="1"/>
    <col min="5378" max="5378" width="5.375" customWidth="1"/>
    <col min="5379" max="5379" width="0.875" customWidth="1"/>
    <col min="5380" max="5380" width="3.125" customWidth="1"/>
    <col min="5381" max="5381" width="2.625" customWidth="1"/>
    <col min="5382" max="5382" width="3.125" customWidth="1"/>
    <col min="5383" max="5383" width="0.875" customWidth="1"/>
    <col min="5384" max="5384" width="5.375" customWidth="1"/>
    <col min="5385" max="5385" width="6.125" customWidth="1"/>
    <col min="5386" max="5386" width="2.125" customWidth="1"/>
    <col min="5387" max="5387" width="6.125" customWidth="1"/>
    <col min="5388" max="5388" width="5.375" customWidth="1"/>
    <col min="5389" max="5389" width="0.875" customWidth="1"/>
    <col min="5390" max="5390" width="3.125" customWidth="1"/>
    <col min="5391" max="5391" width="2.625" customWidth="1"/>
    <col min="5392" max="5392" width="3.125" customWidth="1"/>
    <col min="5393" max="5393" width="0.875" customWidth="1"/>
    <col min="5394" max="5394" width="5.375" customWidth="1"/>
    <col min="5395" max="5395" width="6.125" customWidth="1"/>
    <col min="5396" max="5396" width="2.125" customWidth="1"/>
    <col min="5397" max="5397" width="6.125" customWidth="1"/>
    <col min="5398" max="5398" width="5.375" customWidth="1"/>
    <col min="5399" max="5399" width="0.875" customWidth="1"/>
    <col min="5400" max="5400" width="3.125" customWidth="1"/>
    <col min="5401" max="5401" width="2.625" customWidth="1"/>
    <col min="5402" max="5402" width="3.125" customWidth="1"/>
    <col min="5403" max="5403" width="0.875" customWidth="1"/>
    <col min="5404" max="5404" width="5.375" customWidth="1"/>
    <col min="5405" max="5405" width="6.125" customWidth="1"/>
    <col min="5633" max="5633" width="6.125" customWidth="1"/>
    <col min="5634" max="5634" width="5.375" customWidth="1"/>
    <col min="5635" max="5635" width="0.875" customWidth="1"/>
    <col min="5636" max="5636" width="3.125" customWidth="1"/>
    <col min="5637" max="5637" width="2.625" customWidth="1"/>
    <col min="5638" max="5638" width="3.125" customWidth="1"/>
    <col min="5639" max="5639" width="0.875" customWidth="1"/>
    <col min="5640" max="5640" width="5.375" customWidth="1"/>
    <col min="5641" max="5641" width="6.125" customWidth="1"/>
    <col min="5642" max="5642" width="2.125" customWidth="1"/>
    <col min="5643" max="5643" width="6.125" customWidth="1"/>
    <col min="5644" max="5644" width="5.375" customWidth="1"/>
    <col min="5645" max="5645" width="0.875" customWidth="1"/>
    <col min="5646" max="5646" width="3.125" customWidth="1"/>
    <col min="5647" max="5647" width="2.625" customWidth="1"/>
    <col min="5648" max="5648" width="3.125" customWidth="1"/>
    <col min="5649" max="5649" width="0.875" customWidth="1"/>
    <col min="5650" max="5650" width="5.375" customWidth="1"/>
    <col min="5651" max="5651" width="6.125" customWidth="1"/>
    <col min="5652" max="5652" width="2.125" customWidth="1"/>
    <col min="5653" max="5653" width="6.125" customWidth="1"/>
    <col min="5654" max="5654" width="5.375" customWidth="1"/>
    <col min="5655" max="5655" width="0.875" customWidth="1"/>
    <col min="5656" max="5656" width="3.125" customWidth="1"/>
    <col min="5657" max="5657" width="2.625" customWidth="1"/>
    <col min="5658" max="5658" width="3.125" customWidth="1"/>
    <col min="5659" max="5659" width="0.875" customWidth="1"/>
    <col min="5660" max="5660" width="5.375" customWidth="1"/>
    <col min="5661" max="5661" width="6.125" customWidth="1"/>
    <col min="5889" max="5889" width="6.125" customWidth="1"/>
    <col min="5890" max="5890" width="5.375" customWidth="1"/>
    <col min="5891" max="5891" width="0.875" customWidth="1"/>
    <col min="5892" max="5892" width="3.125" customWidth="1"/>
    <col min="5893" max="5893" width="2.625" customWidth="1"/>
    <col min="5894" max="5894" width="3.125" customWidth="1"/>
    <col min="5895" max="5895" width="0.875" customWidth="1"/>
    <col min="5896" max="5896" width="5.375" customWidth="1"/>
    <col min="5897" max="5897" width="6.125" customWidth="1"/>
    <col min="5898" max="5898" width="2.125" customWidth="1"/>
    <col min="5899" max="5899" width="6.125" customWidth="1"/>
    <col min="5900" max="5900" width="5.375" customWidth="1"/>
    <col min="5901" max="5901" width="0.875" customWidth="1"/>
    <col min="5902" max="5902" width="3.125" customWidth="1"/>
    <col min="5903" max="5903" width="2.625" customWidth="1"/>
    <col min="5904" max="5904" width="3.125" customWidth="1"/>
    <col min="5905" max="5905" width="0.875" customWidth="1"/>
    <col min="5906" max="5906" width="5.375" customWidth="1"/>
    <col min="5907" max="5907" width="6.125" customWidth="1"/>
    <col min="5908" max="5908" width="2.125" customWidth="1"/>
    <col min="5909" max="5909" width="6.125" customWidth="1"/>
    <col min="5910" max="5910" width="5.375" customWidth="1"/>
    <col min="5911" max="5911" width="0.875" customWidth="1"/>
    <col min="5912" max="5912" width="3.125" customWidth="1"/>
    <col min="5913" max="5913" width="2.625" customWidth="1"/>
    <col min="5914" max="5914" width="3.125" customWidth="1"/>
    <col min="5915" max="5915" width="0.875" customWidth="1"/>
    <col min="5916" max="5916" width="5.375" customWidth="1"/>
    <col min="5917" max="5917" width="6.125" customWidth="1"/>
    <col min="6145" max="6145" width="6.125" customWidth="1"/>
    <col min="6146" max="6146" width="5.375" customWidth="1"/>
    <col min="6147" max="6147" width="0.875" customWidth="1"/>
    <col min="6148" max="6148" width="3.125" customWidth="1"/>
    <col min="6149" max="6149" width="2.625" customWidth="1"/>
    <col min="6150" max="6150" width="3.125" customWidth="1"/>
    <col min="6151" max="6151" width="0.875" customWidth="1"/>
    <col min="6152" max="6152" width="5.375" customWidth="1"/>
    <col min="6153" max="6153" width="6.125" customWidth="1"/>
    <col min="6154" max="6154" width="2.125" customWidth="1"/>
    <col min="6155" max="6155" width="6.125" customWidth="1"/>
    <col min="6156" max="6156" width="5.375" customWidth="1"/>
    <col min="6157" max="6157" width="0.875" customWidth="1"/>
    <col min="6158" max="6158" width="3.125" customWidth="1"/>
    <col min="6159" max="6159" width="2.625" customWidth="1"/>
    <col min="6160" max="6160" width="3.125" customWidth="1"/>
    <col min="6161" max="6161" width="0.875" customWidth="1"/>
    <col min="6162" max="6162" width="5.375" customWidth="1"/>
    <col min="6163" max="6163" width="6.125" customWidth="1"/>
    <col min="6164" max="6164" width="2.125" customWidth="1"/>
    <col min="6165" max="6165" width="6.125" customWidth="1"/>
    <col min="6166" max="6166" width="5.375" customWidth="1"/>
    <col min="6167" max="6167" width="0.875" customWidth="1"/>
    <col min="6168" max="6168" width="3.125" customWidth="1"/>
    <col min="6169" max="6169" width="2.625" customWidth="1"/>
    <col min="6170" max="6170" width="3.125" customWidth="1"/>
    <col min="6171" max="6171" width="0.875" customWidth="1"/>
    <col min="6172" max="6172" width="5.375" customWidth="1"/>
    <col min="6173" max="6173" width="6.125" customWidth="1"/>
    <col min="6401" max="6401" width="6.125" customWidth="1"/>
    <col min="6402" max="6402" width="5.375" customWidth="1"/>
    <col min="6403" max="6403" width="0.875" customWidth="1"/>
    <col min="6404" max="6404" width="3.125" customWidth="1"/>
    <col min="6405" max="6405" width="2.625" customWidth="1"/>
    <col min="6406" max="6406" width="3.125" customWidth="1"/>
    <col min="6407" max="6407" width="0.875" customWidth="1"/>
    <col min="6408" max="6408" width="5.375" customWidth="1"/>
    <col min="6409" max="6409" width="6.125" customWidth="1"/>
    <col min="6410" max="6410" width="2.125" customWidth="1"/>
    <col min="6411" max="6411" width="6.125" customWidth="1"/>
    <col min="6412" max="6412" width="5.375" customWidth="1"/>
    <col min="6413" max="6413" width="0.875" customWidth="1"/>
    <col min="6414" max="6414" width="3.125" customWidth="1"/>
    <col min="6415" max="6415" width="2.625" customWidth="1"/>
    <col min="6416" max="6416" width="3.125" customWidth="1"/>
    <col min="6417" max="6417" width="0.875" customWidth="1"/>
    <col min="6418" max="6418" width="5.375" customWidth="1"/>
    <col min="6419" max="6419" width="6.125" customWidth="1"/>
    <col min="6420" max="6420" width="2.125" customWidth="1"/>
    <col min="6421" max="6421" width="6.125" customWidth="1"/>
    <col min="6422" max="6422" width="5.375" customWidth="1"/>
    <col min="6423" max="6423" width="0.875" customWidth="1"/>
    <col min="6424" max="6424" width="3.125" customWidth="1"/>
    <col min="6425" max="6425" width="2.625" customWidth="1"/>
    <col min="6426" max="6426" width="3.125" customWidth="1"/>
    <col min="6427" max="6427" width="0.875" customWidth="1"/>
    <col min="6428" max="6428" width="5.375" customWidth="1"/>
    <col min="6429" max="6429" width="6.125" customWidth="1"/>
    <col min="6657" max="6657" width="6.125" customWidth="1"/>
    <col min="6658" max="6658" width="5.375" customWidth="1"/>
    <col min="6659" max="6659" width="0.875" customWidth="1"/>
    <col min="6660" max="6660" width="3.125" customWidth="1"/>
    <col min="6661" max="6661" width="2.625" customWidth="1"/>
    <col min="6662" max="6662" width="3.125" customWidth="1"/>
    <col min="6663" max="6663" width="0.875" customWidth="1"/>
    <col min="6664" max="6664" width="5.375" customWidth="1"/>
    <col min="6665" max="6665" width="6.125" customWidth="1"/>
    <col min="6666" max="6666" width="2.125" customWidth="1"/>
    <col min="6667" max="6667" width="6.125" customWidth="1"/>
    <col min="6668" max="6668" width="5.375" customWidth="1"/>
    <col min="6669" max="6669" width="0.875" customWidth="1"/>
    <col min="6670" max="6670" width="3.125" customWidth="1"/>
    <col min="6671" max="6671" width="2.625" customWidth="1"/>
    <col min="6672" max="6672" width="3.125" customWidth="1"/>
    <col min="6673" max="6673" width="0.875" customWidth="1"/>
    <col min="6674" max="6674" width="5.375" customWidth="1"/>
    <col min="6675" max="6675" width="6.125" customWidth="1"/>
    <col min="6676" max="6676" width="2.125" customWidth="1"/>
    <col min="6677" max="6677" width="6.125" customWidth="1"/>
    <col min="6678" max="6678" width="5.375" customWidth="1"/>
    <col min="6679" max="6679" width="0.875" customWidth="1"/>
    <col min="6680" max="6680" width="3.125" customWidth="1"/>
    <col min="6681" max="6681" width="2.625" customWidth="1"/>
    <col min="6682" max="6682" width="3.125" customWidth="1"/>
    <col min="6683" max="6683" width="0.875" customWidth="1"/>
    <col min="6684" max="6684" width="5.375" customWidth="1"/>
    <col min="6685" max="6685" width="6.125" customWidth="1"/>
    <col min="6913" max="6913" width="6.125" customWidth="1"/>
    <col min="6914" max="6914" width="5.375" customWidth="1"/>
    <col min="6915" max="6915" width="0.875" customWidth="1"/>
    <col min="6916" max="6916" width="3.125" customWidth="1"/>
    <col min="6917" max="6917" width="2.625" customWidth="1"/>
    <col min="6918" max="6918" width="3.125" customWidth="1"/>
    <col min="6919" max="6919" width="0.875" customWidth="1"/>
    <col min="6920" max="6920" width="5.375" customWidth="1"/>
    <col min="6921" max="6921" width="6.125" customWidth="1"/>
    <col min="6922" max="6922" width="2.125" customWidth="1"/>
    <col min="6923" max="6923" width="6.125" customWidth="1"/>
    <col min="6924" max="6924" width="5.375" customWidth="1"/>
    <col min="6925" max="6925" width="0.875" customWidth="1"/>
    <col min="6926" max="6926" width="3.125" customWidth="1"/>
    <col min="6927" max="6927" width="2.625" customWidth="1"/>
    <col min="6928" max="6928" width="3.125" customWidth="1"/>
    <col min="6929" max="6929" width="0.875" customWidth="1"/>
    <col min="6930" max="6930" width="5.375" customWidth="1"/>
    <col min="6931" max="6931" width="6.125" customWidth="1"/>
    <col min="6932" max="6932" width="2.125" customWidth="1"/>
    <col min="6933" max="6933" width="6.125" customWidth="1"/>
    <col min="6934" max="6934" width="5.375" customWidth="1"/>
    <col min="6935" max="6935" width="0.875" customWidth="1"/>
    <col min="6936" max="6936" width="3.125" customWidth="1"/>
    <col min="6937" max="6937" width="2.625" customWidth="1"/>
    <col min="6938" max="6938" width="3.125" customWidth="1"/>
    <col min="6939" max="6939" width="0.875" customWidth="1"/>
    <col min="6940" max="6940" width="5.375" customWidth="1"/>
    <col min="6941" max="6941" width="6.125" customWidth="1"/>
    <col min="7169" max="7169" width="6.125" customWidth="1"/>
    <col min="7170" max="7170" width="5.375" customWidth="1"/>
    <col min="7171" max="7171" width="0.875" customWidth="1"/>
    <col min="7172" max="7172" width="3.125" customWidth="1"/>
    <col min="7173" max="7173" width="2.625" customWidth="1"/>
    <col min="7174" max="7174" width="3.125" customWidth="1"/>
    <col min="7175" max="7175" width="0.875" customWidth="1"/>
    <col min="7176" max="7176" width="5.375" customWidth="1"/>
    <col min="7177" max="7177" width="6.125" customWidth="1"/>
    <col min="7178" max="7178" width="2.125" customWidth="1"/>
    <col min="7179" max="7179" width="6.125" customWidth="1"/>
    <col min="7180" max="7180" width="5.375" customWidth="1"/>
    <col min="7181" max="7181" width="0.875" customWidth="1"/>
    <col min="7182" max="7182" width="3.125" customWidth="1"/>
    <col min="7183" max="7183" width="2.625" customWidth="1"/>
    <col min="7184" max="7184" width="3.125" customWidth="1"/>
    <col min="7185" max="7185" width="0.875" customWidth="1"/>
    <col min="7186" max="7186" width="5.375" customWidth="1"/>
    <col min="7187" max="7187" width="6.125" customWidth="1"/>
    <col min="7188" max="7188" width="2.125" customWidth="1"/>
    <col min="7189" max="7189" width="6.125" customWidth="1"/>
    <col min="7190" max="7190" width="5.375" customWidth="1"/>
    <col min="7191" max="7191" width="0.875" customWidth="1"/>
    <col min="7192" max="7192" width="3.125" customWidth="1"/>
    <col min="7193" max="7193" width="2.625" customWidth="1"/>
    <col min="7194" max="7194" width="3.125" customWidth="1"/>
    <col min="7195" max="7195" width="0.875" customWidth="1"/>
    <col min="7196" max="7196" width="5.375" customWidth="1"/>
    <col min="7197" max="7197" width="6.125" customWidth="1"/>
    <col min="7425" max="7425" width="6.125" customWidth="1"/>
    <col min="7426" max="7426" width="5.375" customWidth="1"/>
    <col min="7427" max="7427" width="0.875" customWidth="1"/>
    <col min="7428" max="7428" width="3.125" customWidth="1"/>
    <col min="7429" max="7429" width="2.625" customWidth="1"/>
    <col min="7430" max="7430" width="3.125" customWidth="1"/>
    <col min="7431" max="7431" width="0.875" customWidth="1"/>
    <col min="7432" max="7432" width="5.375" customWidth="1"/>
    <col min="7433" max="7433" width="6.125" customWidth="1"/>
    <col min="7434" max="7434" width="2.125" customWidth="1"/>
    <col min="7435" max="7435" width="6.125" customWidth="1"/>
    <col min="7436" max="7436" width="5.375" customWidth="1"/>
    <col min="7437" max="7437" width="0.875" customWidth="1"/>
    <col min="7438" max="7438" width="3.125" customWidth="1"/>
    <col min="7439" max="7439" width="2.625" customWidth="1"/>
    <col min="7440" max="7440" width="3.125" customWidth="1"/>
    <col min="7441" max="7441" width="0.875" customWidth="1"/>
    <col min="7442" max="7442" width="5.375" customWidth="1"/>
    <col min="7443" max="7443" width="6.125" customWidth="1"/>
    <col min="7444" max="7444" width="2.125" customWidth="1"/>
    <col min="7445" max="7445" width="6.125" customWidth="1"/>
    <col min="7446" max="7446" width="5.375" customWidth="1"/>
    <col min="7447" max="7447" width="0.875" customWidth="1"/>
    <col min="7448" max="7448" width="3.125" customWidth="1"/>
    <col min="7449" max="7449" width="2.625" customWidth="1"/>
    <col min="7450" max="7450" width="3.125" customWidth="1"/>
    <col min="7451" max="7451" width="0.875" customWidth="1"/>
    <col min="7452" max="7452" width="5.375" customWidth="1"/>
    <col min="7453" max="7453" width="6.125" customWidth="1"/>
    <col min="7681" max="7681" width="6.125" customWidth="1"/>
    <col min="7682" max="7682" width="5.375" customWidth="1"/>
    <col min="7683" max="7683" width="0.875" customWidth="1"/>
    <col min="7684" max="7684" width="3.125" customWidth="1"/>
    <col min="7685" max="7685" width="2.625" customWidth="1"/>
    <col min="7686" max="7686" width="3.125" customWidth="1"/>
    <col min="7687" max="7687" width="0.875" customWidth="1"/>
    <col min="7688" max="7688" width="5.375" customWidth="1"/>
    <col min="7689" max="7689" width="6.125" customWidth="1"/>
    <col min="7690" max="7690" width="2.125" customWidth="1"/>
    <col min="7691" max="7691" width="6.125" customWidth="1"/>
    <col min="7692" max="7692" width="5.375" customWidth="1"/>
    <col min="7693" max="7693" width="0.875" customWidth="1"/>
    <col min="7694" max="7694" width="3.125" customWidth="1"/>
    <col min="7695" max="7695" width="2.625" customWidth="1"/>
    <col min="7696" max="7696" width="3.125" customWidth="1"/>
    <col min="7697" max="7697" width="0.875" customWidth="1"/>
    <col min="7698" max="7698" width="5.375" customWidth="1"/>
    <col min="7699" max="7699" width="6.125" customWidth="1"/>
    <col min="7700" max="7700" width="2.125" customWidth="1"/>
    <col min="7701" max="7701" width="6.125" customWidth="1"/>
    <col min="7702" max="7702" width="5.375" customWidth="1"/>
    <col min="7703" max="7703" width="0.875" customWidth="1"/>
    <col min="7704" max="7704" width="3.125" customWidth="1"/>
    <col min="7705" max="7705" width="2.625" customWidth="1"/>
    <col min="7706" max="7706" width="3.125" customWidth="1"/>
    <col min="7707" max="7707" width="0.875" customWidth="1"/>
    <col min="7708" max="7708" width="5.375" customWidth="1"/>
    <col min="7709" max="7709" width="6.125" customWidth="1"/>
    <col min="7937" max="7937" width="6.125" customWidth="1"/>
    <col min="7938" max="7938" width="5.375" customWidth="1"/>
    <col min="7939" max="7939" width="0.875" customWidth="1"/>
    <col min="7940" max="7940" width="3.125" customWidth="1"/>
    <col min="7941" max="7941" width="2.625" customWidth="1"/>
    <col min="7942" max="7942" width="3.125" customWidth="1"/>
    <col min="7943" max="7943" width="0.875" customWidth="1"/>
    <col min="7944" max="7944" width="5.375" customWidth="1"/>
    <col min="7945" max="7945" width="6.125" customWidth="1"/>
    <col min="7946" max="7946" width="2.125" customWidth="1"/>
    <col min="7947" max="7947" width="6.125" customWidth="1"/>
    <col min="7948" max="7948" width="5.375" customWidth="1"/>
    <col min="7949" max="7949" width="0.875" customWidth="1"/>
    <col min="7950" max="7950" width="3.125" customWidth="1"/>
    <col min="7951" max="7951" width="2.625" customWidth="1"/>
    <col min="7952" max="7952" width="3.125" customWidth="1"/>
    <col min="7953" max="7953" width="0.875" customWidth="1"/>
    <col min="7954" max="7954" width="5.375" customWidth="1"/>
    <col min="7955" max="7955" width="6.125" customWidth="1"/>
    <col min="7956" max="7956" width="2.125" customWidth="1"/>
    <col min="7957" max="7957" width="6.125" customWidth="1"/>
    <col min="7958" max="7958" width="5.375" customWidth="1"/>
    <col min="7959" max="7959" width="0.875" customWidth="1"/>
    <col min="7960" max="7960" width="3.125" customWidth="1"/>
    <col min="7961" max="7961" width="2.625" customWidth="1"/>
    <col min="7962" max="7962" width="3.125" customWidth="1"/>
    <col min="7963" max="7963" width="0.875" customWidth="1"/>
    <col min="7964" max="7964" width="5.375" customWidth="1"/>
    <col min="7965" max="7965" width="6.125" customWidth="1"/>
    <col min="8193" max="8193" width="6.125" customWidth="1"/>
    <col min="8194" max="8194" width="5.375" customWidth="1"/>
    <col min="8195" max="8195" width="0.875" customWidth="1"/>
    <col min="8196" max="8196" width="3.125" customWidth="1"/>
    <col min="8197" max="8197" width="2.625" customWidth="1"/>
    <col min="8198" max="8198" width="3.125" customWidth="1"/>
    <col min="8199" max="8199" width="0.875" customWidth="1"/>
    <col min="8200" max="8200" width="5.375" customWidth="1"/>
    <col min="8201" max="8201" width="6.125" customWidth="1"/>
    <col min="8202" max="8202" width="2.125" customWidth="1"/>
    <col min="8203" max="8203" width="6.125" customWidth="1"/>
    <col min="8204" max="8204" width="5.375" customWidth="1"/>
    <col min="8205" max="8205" width="0.875" customWidth="1"/>
    <col min="8206" max="8206" width="3.125" customWidth="1"/>
    <col min="8207" max="8207" width="2.625" customWidth="1"/>
    <col min="8208" max="8208" width="3.125" customWidth="1"/>
    <col min="8209" max="8209" width="0.875" customWidth="1"/>
    <col min="8210" max="8210" width="5.375" customWidth="1"/>
    <col min="8211" max="8211" width="6.125" customWidth="1"/>
    <col min="8212" max="8212" width="2.125" customWidth="1"/>
    <col min="8213" max="8213" width="6.125" customWidth="1"/>
    <col min="8214" max="8214" width="5.375" customWidth="1"/>
    <col min="8215" max="8215" width="0.875" customWidth="1"/>
    <col min="8216" max="8216" width="3.125" customWidth="1"/>
    <col min="8217" max="8217" width="2.625" customWidth="1"/>
    <col min="8218" max="8218" width="3.125" customWidth="1"/>
    <col min="8219" max="8219" width="0.875" customWidth="1"/>
    <col min="8220" max="8220" width="5.375" customWidth="1"/>
    <col min="8221" max="8221" width="6.125" customWidth="1"/>
    <col min="8449" max="8449" width="6.125" customWidth="1"/>
    <col min="8450" max="8450" width="5.375" customWidth="1"/>
    <col min="8451" max="8451" width="0.875" customWidth="1"/>
    <col min="8452" max="8452" width="3.125" customWidth="1"/>
    <col min="8453" max="8453" width="2.625" customWidth="1"/>
    <col min="8454" max="8454" width="3.125" customWidth="1"/>
    <col min="8455" max="8455" width="0.875" customWidth="1"/>
    <col min="8456" max="8456" width="5.375" customWidth="1"/>
    <col min="8457" max="8457" width="6.125" customWidth="1"/>
    <col min="8458" max="8458" width="2.125" customWidth="1"/>
    <col min="8459" max="8459" width="6.125" customWidth="1"/>
    <col min="8460" max="8460" width="5.375" customWidth="1"/>
    <col min="8461" max="8461" width="0.875" customWidth="1"/>
    <col min="8462" max="8462" width="3.125" customWidth="1"/>
    <col min="8463" max="8463" width="2.625" customWidth="1"/>
    <col min="8464" max="8464" width="3.125" customWidth="1"/>
    <col min="8465" max="8465" width="0.875" customWidth="1"/>
    <col min="8466" max="8466" width="5.375" customWidth="1"/>
    <col min="8467" max="8467" width="6.125" customWidth="1"/>
    <col min="8468" max="8468" width="2.125" customWidth="1"/>
    <col min="8469" max="8469" width="6.125" customWidth="1"/>
    <col min="8470" max="8470" width="5.375" customWidth="1"/>
    <col min="8471" max="8471" width="0.875" customWidth="1"/>
    <col min="8472" max="8472" width="3.125" customWidth="1"/>
    <col min="8473" max="8473" width="2.625" customWidth="1"/>
    <col min="8474" max="8474" width="3.125" customWidth="1"/>
    <col min="8475" max="8475" width="0.875" customWidth="1"/>
    <col min="8476" max="8476" width="5.375" customWidth="1"/>
    <col min="8477" max="8477" width="6.125" customWidth="1"/>
    <col min="8705" max="8705" width="6.125" customWidth="1"/>
    <col min="8706" max="8706" width="5.375" customWidth="1"/>
    <col min="8707" max="8707" width="0.875" customWidth="1"/>
    <col min="8708" max="8708" width="3.125" customWidth="1"/>
    <col min="8709" max="8709" width="2.625" customWidth="1"/>
    <col min="8710" max="8710" width="3.125" customWidth="1"/>
    <col min="8711" max="8711" width="0.875" customWidth="1"/>
    <col min="8712" max="8712" width="5.375" customWidth="1"/>
    <col min="8713" max="8713" width="6.125" customWidth="1"/>
    <col min="8714" max="8714" width="2.125" customWidth="1"/>
    <col min="8715" max="8715" width="6.125" customWidth="1"/>
    <col min="8716" max="8716" width="5.375" customWidth="1"/>
    <col min="8717" max="8717" width="0.875" customWidth="1"/>
    <col min="8718" max="8718" width="3.125" customWidth="1"/>
    <col min="8719" max="8719" width="2.625" customWidth="1"/>
    <col min="8720" max="8720" width="3.125" customWidth="1"/>
    <col min="8721" max="8721" width="0.875" customWidth="1"/>
    <col min="8722" max="8722" width="5.375" customWidth="1"/>
    <col min="8723" max="8723" width="6.125" customWidth="1"/>
    <col min="8724" max="8724" width="2.125" customWidth="1"/>
    <col min="8725" max="8725" width="6.125" customWidth="1"/>
    <col min="8726" max="8726" width="5.375" customWidth="1"/>
    <col min="8727" max="8727" width="0.875" customWidth="1"/>
    <col min="8728" max="8728" width="3.125" customWidth="1"/>
    <col min="8729" max="8729" width="2.625" customWidth="1"/>
    <col min="8730" max="8730" width="3.125" customWidth="1"/>
    <col min="8731" max="8731" width="0.875" customWidth="1"/>
    <col min="8732" max="8732" width="5.375" customWidth="1"/>
    <col min="8733" max="8733" width="6.125" customWidth="1"/>
    <col min="8961" max="8961" width="6.125" customWidth="1"/>
    <col min="8962" max="8962" width="5.375" customWidth="1"/>
    <col min="8963" max="8963" width="0.875" customWidth="1"/>
    <col min="8964" max="8964" width="3.125" customWidth="1"/>
    <col min="8965" max="8965" width="2.625" customWidth="1"/>
    <col min="8966" max="8966" width="3.125" customWidth="1"/>
    <col min="8967" max="8967" width="0.875" customWidth="1"/>
    <col min="8968" max="8968" width="5.375" customWidth="1"/>
    <col min="8969" max="8969" width="6.125" customWidth="1"/>
    <col min="8970" max="8970" width="2.125" customWidth="1"/>
    <col min="8971" max="8971" width="6.125" customWidth="1"/>
    <col min="8972" max="8972" width="5.375" customWidth="1"/>
    <col min="8973" max="8973" width="0.875" customWidth="1"/>
    <col min="8974" max="8974" width="3.125" customWidth="1"/>
    <col min="8975" max="8975" width="2.625" customWidth="1"/>
    <col min="8976" max="8976" width="3.125" customWidth="1"/>
    <col min="8977" max="8977" width="0.875" customWidth="1"/>
    <col min="8978" max="8978" width="5.375" customWidth="1"/>
    <col min="8979" max="8979" width="6.125" customWidth="1"/>
    <col min="8980" max="8980" width="2.125" customWidth="1"/>
    <col min="8981" max="8981" width="6.125" customWidth="1"/>
    <col min="8982" max="8982" width="5.375" customWidth="1"/>
    <col min="8983" max="8983" width="0.875" customWidth="1"/>
    <col min="8984" max="8984" width="3.125" customWidth="1"/>
    <col min="8985" max="8985" width="2.625" customWidth="1"/>
    <col min="8986" max="8986" width="3.125" customWidth="1"/>
    <col min="8987" max="8987" width="0.875" customWidth="1"/>
    <col min="8988" max="8988" width="5.375" customWidth="1"/>
    <col min="8989" max="8989" width="6.125" customWidth="1"/>
    <col min="9217" max="9217" width="6.125" customWidth="1"/>
    <col min="9218" max="9218" width="5.375" customWidth="1"/>
    <col min="9219" max="9219" width="0.875" customWidth="1"/>
    <col min="9220" max="9220" width="3.125" customWidth="1"/>
    <col min="9221" max="9221" width="2.625" customWidth="1"/>
    <col min="9222" max="9222" width="3.125" customWidth="1"/>
    <col min="9223" max="9223" width="0.875" customWidth="1"/>
    <col min="9224" max="9224" width="5.375" customWidth="1"/>
    <col min="9225" max="9225" width="6.125" customWidth="1"/>
    <col min="9226" max="9226" width="2.125" customWidth="1"/>
    <col min="9227" max="9227" width="6.125" customWidth="1"/>
    <col min="9228" max="9228" width="5.375" customWidth="1"/>
    <col min="9229" max="9229" width="0.875" customWidth="1"/>
    <col min="9230" max="9230" width="3.125" customWidth="1"/>
    <col min="9231" max="9231" width="2.625" customWidth="1"/>
    <col min="9232" max="9232" width="3.125" customWidth="1"/>
    <col min="9233" max="9233" width="0.875" customWidth="1"/>
    <col min="9234" max="9234" width="5.375" customWidth="1"/>
    <col min="9235" max="9235" width="6.125" customWidth="1"/>
    <col min="9236" max="9236" width="2.125" customWidth="1"/>
    <col min="9237" max="9237" width="6.125" customWidth="1"/>
    <col min="9238" max="9238" width="5.375" customWidth="1"/>
    <col min="9239" max="9239" width="0.875" customWidth="1"/>
    <col min="9240" max="9240" width="3.125" customWidth="1"/>
    <col min="9241" max="9241" width="2.625" customWidth="1"/>
    <col min="9242" max="9242" width="3.125" customWidth="1"/>
    <col min="9243" max="9243" width="0.875" customWidth="1"/>
    <col min="9244" max="9244" width="5.375" customWidth="1"/>
    <col min="9245" max="9245" width="6.125" customWidth="1"/>
    <col min="9473" max="9473" width="6.125" customWidth="1"/>
    <col min="9474" max="9474" width="5.375" customWidth="1"/>
    <col min="9475" max="9475" width="0.875" customWidth="1"/>
    <col min="9476" max="9476" width="3.125" customWidth="1"/>
    <col min="9477" max="9477" width="2.625" customWidth="1"/>
    <col min="9478" max="9478" width="3.125" customWidth="1"/>
    <col min="9479" max="9479" width="0.875" customWidth="1"/>
    <col min="9480" max="9480" width="5.375" customWidth="1"/>
    <col min="9481" max="9481" width="6.125" customWidth="1"/>
    <col min="9482" max="9482" width="2.125" customWidth="1"/>
    <col min="9483" max="9483" width="6.125" customWidth="1"/>
    <col min="9484" max="9484" width="5.375" customWidth="1"/>
    <col min="9485" max="9485" width="0.875" customWidth="1"/>
    <col min="9486" max="9486" width="3.125" customWidth="1"/>
    <col min="9487" max="9487" width="2.625" customWidth="1"/>
    <col min="9488" max="9488" width="3.125" customWidth="1"/>
    <col min="9489" max="9489" width="0.875" customWidth="1"/>
    <col min="9490" max="9490" width="5.375" customWidth="1"/>
    <col min="9491" max="9491" width="6.125" customWidth="1"/>
    <col min="9492" max="9492" width="2.125" customWidth="1"/>
    <col min="9493" max="9493" width="6.125" customWidth="1"/>
    <col min="9494" max="9494" width="5.375" customWidth="1"/>
    <col min="9495" max="9495" width="0.875" customWidth="1"/>
    <col min="9496" max="9496" width="3.125" customWidth="1"/>
    <col min="9497" max="9497" width="2.625" customWidth="1"/>
    <col min="9498" max="9498" width="3.125" customWidth="1"/>
    <col min="9499" max="9499" width="0.875" customWidth="1"/>
    <col min="9500" max="9500" width="5.375" customWidth="1"/>
    <col min="9501" max="9501" width="6.125" customWidth="1"/>
    <col min="9729" max="9729" width="6.125" customWidth="1"/>
    <col min="9730" max="9730" width="5.375" customWidth="1"/>
    <col min="9731" max="9731" width="0.875" customWidth="1"/>
    <col min="9732" max="9732" width="3.125" customWidth="1"/>
    <col min="9733" max="9733" width="2.625" customWidth="1"/>
    <col min="9734" max="9734" width="3.125" customWidth="1"/>
    <col min="9735" max="9735" width="0.875" customWidth="1"/>
    <col min="9736" max="9736" width="5.375" customWidth="1"/>
    <col min="9737" max="9737" width="6.125" customWidth="1"/>
    <col min="9738" max="9738" width="2.125" customWidth="1"/>
    <col min="9739" max="9739" width="6.125" customWidth="1"/>
    <col min="9740" max="9740" width="5.375" customWidth="1"/>
    <col min="9741" max="9741" width="0.875" customWidth="1"/>
    <col min="9742" max="9742" width="3.125" customWidth="1"/>
    <col min="9743" max="9743" width="2.625" customWidth="1"/>
    <col min="9744" max="9744" width="3.125" customWidth="1"/>
    <col min="9745" max="9745" width="0.875" customWidth="1"/>
    <col min="9746" max="9746" width="5.375" customWidth="1"/>
    <col min="9747" max="9747" width="6.125" customWidth="1"/>
    <col min="9748" max="9748" width="2.125" customWidth="1"/>
    <col min="9749" max="9749" width="6.125" customWidth="1"/>
    <col min="9750" max="9750" width="5.375" customWidth="1"/>
    <col min="9751" max="9751" width="0.875" customWidth="1"/>
    <col min="9752" max="9752" width="3.125" customWidth="1"/>
    <col min="9753" max="9753" width="2.625" customWidth="1"/>
    <col min="9754" max="9754" width="3.125" customWidth="1"/>
    <col min="9755" max="9755" width="0.875" customWidth="1"/>
    <col min="9756" max="9756" width="5.375" customWidth="1"/>
    <col min="9757" max="9757" width="6.125" customWidth="1"/>
    <col min="9985" max="9985" width="6.125" customWidth="1"/>
    <col min="9986" max="9986" width="5.375" customWidth="1"/>
    <col min="9987" max="9987" width="0.875" customWidth="1"/>
    <col min="9988" max="9988" width="3.125" customWidth="1"/>
    <col min="9989" max="9989" width="2.625" customWidth="1"/>
    <col min="9990" max="9990" width="3.125" customWidth="1"/>
    <col min="9991" max="9991" width="0.875" customWidth="1"/>
    <col min="9992" max="9992" width="5.375" customWidth="1"/>
    <col min="9993" max="9993" width="6.125" customWidth="1"/>
    <col min="9994" max="9994" width="2.125" customWidth="1"/>
    <col min="9995" max="9995" width="6.125" customWidth="1"/>
    <col min="9996" max="9996" width="5.375" customWidth="1"/>
    <col min="9997" max="9997" width="0.875" customWidth="1"/>
    <col min="9998" max="9998" width="3.125" customWidth="1"/>
    <col min="9999" max="9999" width="2.625" customWidth="1"/>
    <col min="10000" max="10000" width="3.125" customWidth="1"/>
    <col min="10001" max="10001" width="0.875" customWidth="1"/>
    <col min="10002" max="10002" width="5.375" customWidth="1"/>
    <col min="10003" max="10003" width="6.125" customWidth="1"/>
    <col min="10004" max="10004" width="2.125" customWidth="1"/>
    <col min="10005" max="10005" width="6.125" customWidth="1"/>
    <col min="10006" max="10006" width="5.375" customWidth="1"/>
    <col min="10007" max="10007" width="0.875" customWidth="1"/>
    <col min="10008" max="10008" width="3.125" customWidth="1"/>
    <col min="10009" max="10009" width="2.625" customWidth="1"/>
    <col min="10010" max="10010" width="3.125" customWidth="1"/>
    <col min="10011" max="10011" width="0.875" customWidth="1"/>
    <col min="10012" max="10012" width="5.375" customWidth="1"/>
    <col min="10013" max="10013" width="6.125" customWidth="1"/>
    <col min="10241" max="10241" width="6.125" customWidth="1"/>
    <col min="10242" max="10242" width="5.375" customWidth="1"/>
    <col min="10243" max="10243" width="0.875" customWidth="1"/>
    <col min="10244" max="10244" width="3.125" customWidth="1"/>
    <col min="10245" max="10245" width="2.625" customWidth="1"/>
    <col min="10246" max="10246" width="3.125" customWidth="1"/>
    <col min="10247" max="10247" width="0.875" customWidth="1"/>
    <col min="10248" max="10248" width="5.375" customWidth="1"/>
    <col min="10249" max="10249" width="6.125" customWidth="1"/>
    <col min="10250" max="10250" width="2.125" customWidth="1"/>
    <col min="10251" max="10251" width="6.125" customWidth="1"/>
    <col min="10252" max="10252" width="5.375" customWidth="1"/>
    <col min="10253" max="10253" width="0.875" customWidth="1"/>
    <col min="10254" max="10254" width="3.125" customWidth="1"/>
    <col min="10255" max="10255" width="2.625" customWidth="1"/>
    <col min="10256" max="10256" width="3.125" customWidth="1"/>
    <col min="10257" max="10257" width="0.875" customWidth="1"/>
    <col min="10258" max="10258" width="5.375" customWidth="1"/>
    <col min="10259" max="10259" width="6.125" customWidth="1"/>
    <col min="10260" max="10260" width="2.125" customWidth="1"/>
    <col min="10261" max="10261" width="6.125" customWidth="1"/>
    <col min="10262" max="10262" width="5.375" customWidth="1"/>
    <col min="10263" max="10263" width="0.875" customWidth="1"/>
    <col min="10264" max="10264" width="3.125" customWidth="1"/>
    <col min="10265" max="10265" width="2.625" customWidth="1"/>
    <col min="10266" max="10266" width="3.125" customWidth="1"/>
    <col min="10267" max="10267" width="0.875" customWidth="1"/>
    <col min="10268" max="10268" width="5.375" customWidth="1"/>
    <col min="10269" max="10269" width="6.125" customWidth="1"/>
    <col min="10497" max="10497" width="6.125" customWidth="1"/>
    <col min="10498" max="10498" width="5.375" customWidth="1"/>
    <col min="10499" max="10499" width="0.875" customWidth="1"/>
    <col min="10500" max="10500" width="3.125" customWidth="1"/>
    <col min="10501" max="10501" width="2.625" customWidth="1"/>
    <col min="10502" max="10502" width="3.125" customWidth="1"/>
    <col min="10503" max="10503" width="0.875" customWidth="1"/>
    <col min="10504" max="10504" width="5.375" customWidth="1"/>
    <col min="10505" max="10505" width="6.125" customWidth="1"/>
    <col min="10506" max="10506" width="2.125" customWidth="1"/>
    <col min="10507" max="10507" width="6.125" customWidth="1"/>
    <col min="10508" max="10508" width="5.375" customWidth="1"/>
    <col min="10509" max="10509" width="0.875" customWidth="1"/>
    <col min="10510" max="10510" width="3.125" customWidth="1"/>
    <col min="10511" max="10511" width="2.625" customWidth="1"/>
    <col min="10512" max="10512" width="3.125" customWidth="1"/>
    <col min="10513" max="10513" width="0.875" customWidth="1"/>
    <col min="10514" max="10514" width="5.375" customWidth="1"/>
    <col min="10515" max="10515" width="6.125" customWidth="1"/>
    <col min="10516" max="10516" width="2.125" customWidth="1"/>
    <col min="10517" max="10517" width="6.125" customWidth="1"/>
    <col min="10518" max="10518" width="5.375" customWidth="1"/>
    <col min="10519" max="10519" width="0.875" customWidth="1"/>
    <col min="10520" max="10520" width="3.125" customWidth="1"/>
    <col min="10521" max="10521" width="2.625" customWidth="1"/>
    <col min="10522" max="10522" width="3.125" customWidth="1"/>
    <col min="10523" max="10523" width="0.875" customWidth="1"/>
    <col min="10524" max="10524" width="5.375" customWidth="1"/>
    <col min="10525" max="10525" width="6.125" customWidth="1"/>
    <col min="10753" max="10753" width="6.125" customWidth="1"/>
    <col min="10754" max="10754" width="5.375" customWidth="1"/>
    <col min="10755" max="10755" width="0.875" customWidth="1"/>
    <col min="10756" max="10756" width="3.125" customWidth="1"/>
    <col min="10757" max="10757" width="2.625" customWidth="1"/>
    <col min="10758" max="10758" width="3.125" customWidth="1"/>
    <col min="10759" max="10759" width="0.875" customWidth="1"/>
    <col min="10760" max="10760" width="5.375" customWidth="1"/>
    <col min="10761" max="10761" width="6.125" customWidth="1"/>
    <col min="10762" max="10762" width="2.125" customWidth="1"/>
    <col min="10763" max="10763" width="6.125" customWidth="1"/>
    <col min="10764" max="10764" width="5.375" customWidth="1"/>
    <col min="10765" max="10765" width="0.875" customWidth="1"/>
    <col min="10766" max="10766" width="3.125" customWidth="1"/>
    <col min="10767" max="10767" width="2.625" customWidth="1"/>
    <col min="10768" max="10768" width="3.125" customWidth="1"/>
    <col min="10769" max="10769" width="0.875" customWidth="1"/>
    <col min="10770" max="10770" width="5.375" customWidth="1"/>
    <col min="10771" max="10771" width="6.125" customWidth="1"/>
    <col min="10772" max="10772" width="2.125" customWidth="1"/>
    <col min="10773" max="10773" width="6.125" customWidth="1"/>
    <col min="10774" max="10774" width="5.375" customWidth="1"/>
    <col min="10775" max="10775" width="0.875" customWidth="1"/>
    <col min="10776" max="10776" width="3.125" customWidth="1"/>
    <col min="10777" max="10777" width="2.625" customWidth="1"/>
    <col min="10778" max="10778" width="3.125" customWidth="1"/>
    <col min="10779" max="10779" width="0.875" customWidth="1"/>
    <col min="10780" max="10780" width="5.375" customWidth="1"/>
    <col min="10781" max="10781" width="6.125" customWidth="1"/>
    <col min="11009" max="11009" width="6.125" customWidth="1"/>
    <col min="11010" max="11010" width="5.375" customWidth="1"/>
    <col min="11011" max="11011" width="0.875" customWidth="1"/>
    <col min="11012" max="11012" width="3.125" customWidth="1"/>
    <col min="11013" max="11013" width="2.625" customWidth="1"/>
    <col min="11014" max="11014" width="3.125" customWidth="1"/>
    <col min="11015" max="11015" width="0.875" customWidth="1"/>
    <col min="11016" max="11016" width="5.375" customWidth="1"/>
    <col min="11017" max="11017" width="6.125" customWidth="1"/>
    <col min="11018" max="11018" width="2.125" customWidth="1"/>
    <col min="11019" max="11019" width="6.125" customWidth="1"/>
    <col min="11020" max="11020" width="5.375" customWidth="1"/>
    <col min="11021" max="11021" width="0.875" customWidth="1"/>
    <col min="11022" max="11022" width="3.125" customWidth="1"/>
    <col min="11023" max="11023" width="2.625" customWidth="1"/>
    <col min="11024" max="11024" width="3.125" customWidth="1"/>
    <col min="11025" max="11025" width="0.875" customWidth="1"/>
    <col min="11026" max="11026" width="5.375" customWidth="1"/>
    <col min="11027" max="11027" width="6.125" customWidth="1"/>
    <col min="11028" max="11028" width="2.125" customWidth="1"/>
    <col min="11029" max="11029" width="6.125" customWidth="1"/>
    <col min="11030" max="11030" width="5.375" customWidth="1"/>
    <col min="11031" max="11031" width="0.875" customWidth="1"/>
    <col min="11032" max="11032" width="3.125" customWidth="1"/>
    <col min="11033" max="11033" width="2.625" customWidth="1"/>
    <col min="11034" max="11034" width="3.125" customWidth="1"/>
    <col min="11035" max="11035" width="0.875" customWidth="1"/>
    <col min="11036" max="11036" width="5.375" customWidth="1"/>
    <col min="11037" max="11037" width="6.125" customWidth="1"/>
    <col min="11265" max="11265" width="6.125" customWidth="1"/>
    <col min="11266" max="11266" width="5.375" customWidth="1"/>
    <col min="11267" max="11267" width="0.875" customWidth="1"/>
    <col min="11268" max="11268" width="3.125" customWidth="1"/>
    <col min="11269" max="11269" width="2.625" customWidth="1"/>
    <col min="11270" max="11270" width="3.125" customWidth="1"/>
    <col min="11271" max="11271" width="0.875" customWidth="1"/>
    <col min="11272" max="11272" width="5.375" customWidth="1"/>
    <col min="11273" max="11273" width="6.125" customWidth="1"/>
    <col min="11274" max="11274" width="2.125" customWidth="1"/>
    <col min="11275" max="11275" width="6.125" customWidth="1"/>
    <col min="11276" max="11276" width="5.375" customWidth="1"/>
    <col min="11277" max="11277" width="0.875" customWidth="1"/>
    <col min="11278" max="11278" width="3.125" customWidth="1"/>
    <col min="11279" max="11279" width="2.625" customWidth="1"/>
    <col min="11280" max="11280" width="3.125" customWidth="1"/>
    <col min="11281" max="11281" width="0.875" customWidth="1"/>
    <col min="11282" max="11282" width="5.375" customWidth="1"/>
    <col min="11283" max="11283" width="6.125" customWidth="1"/>
    <col min="11284" max="11284" width="2.125" customWidth="1"/>
    <col min="11285" max="11285" width="6.125" customWidth="1"/>
    <col min="11286" max="11286" width="5.375" customWidth="1"/>
    <col min="11287" max="11287" width="0.875" customWidth="1"/>
    <col min="11288" max="11288" width="3.125" customWidth="1"/>
    <col min="11289" max="11289" width="2.625" customWidth="1"/>
    <col min="11290" max="11290" width="3.125" customWidth="1"/>
    <col min="11291" max="11291" width="0.875" customWidth="1"/>
    <col min="11292" max="11292" width="5.375" customWidth="1"/>
    <col min="11293" max="11293" width="6.125" customWidth="1"/>
    <col min="11521" max="11521" width="6.125" customWidth="1"/>
    <col min="11522" max="11522" width="5.375" customWidth="1"/>
    <col min="11523" max="11523" width="0.875" customWidth="1"/>
    <col min="11524" max="11524" width="3.125" customWidth="1"/>
    <col min="11525" max="11525" width="2.625" customWidth="1"/>
    <col min="11526" max="11526" width="3.125" customWidth="1"/>
    <col min="11527" max="11527" width="0.875" customWidth="1"/>
    <col min="11528" max="11528" width="5.375" customWidth="1"/>
    <col min="11529" max="11529" width="6.125" customWidth="1"/>
    <col min="11530" max="11530" width="2.125" customWidth="1"/>
    <col min="11531" max="11531" width="6.125" customWidth="1"/>
    <col min="11532" max="11532" width="5.375" customWidth="1"/>
    <col min="11533" max="11533" width="0.875" customWidth="1"/>
    <col min="11534" max="11534" width="3.125" customWidth="1"/>
    <col min="11535" max="11535" width="2.625" customWidth="1"/>
    <col min="11536" max="11536" width="3.125" customWidth="1"/>
    <col min="11537" max="11537" width="0.875" customWidth="1"/>
    <col min="11538" max="11538" width="5.375" customWidth="1"/>
    <col min="11539" max="11539" width="6.125" customWidth="1"/>
    <col min="11540" max="11540" width="2.125" customWidth="1"/>
    <col min="11541" max="11541" width="6.125" customWidth="1"/>
    <col min="11542" max="11542" width="5.375" customWidth="1"/>
    <col min="11543" max="11543" width="0.875" customWidth="1"/>
    <col min="11544" max="11544" width="3.125" customWidth="1"/>
    <col min="11545" max="11545" width="2.625" customWidth="1"/>
    <col min="11546" max="11546" width="3.125" customWidth="1"/>
    <col min="11547" max="11547" width="0.875" customWidth="1"/>
    <col min="11548" max="11548" width="5.375" customWidth="1"/>
    <col min="11549" max="11549" width="6.125" customWidth="1"/>
    <col min="11777" max="11777" width="6.125" customWidth="1"/>
    <col min="11778" max="11778" width="5.375" customWidth="1"/>
    <col min="11779" max="11779" width="0.875" customWidth="1"/>
    <col min="11780" max="11780" width="3.125" customWidth="1"/>
    <col min="11781" max="11781" width="2.625" customWidth="1"/>
    <col min="11782" max="11782" width="3.125" customWidth="1"/>
    <col min="11783" max="11783" width="0.875" customWidth="1"/>
    <col min="11784" max="11784" width="5.375" customWidth="1"/>
    <col min="11785" max="11785" width="6.125" customWidth="1"/>
    <col min="11786" max="11786" width="2.125" customWidth="1"/>
    <col min="11787" max="11787" width="6.125" customWidth="1"/>
    <col min="11788" max="11788" width="5.375" customWidth="1"/>
    <col min="11789" max="11789" width="0.875" customWidth="1"/>
    <col min="11790" max="11790" width="3.125" customWidth="1"/>
    <col min="11791" max="11791" width="2.625" customWidth="1"/>
    <col min="11792" max="11792" width="3.125" customWidth="1"/>
    <col min="11793" max="11793" width="0.875" customWidth="1"/>
    <col min="11794" max="11794" width="5.375" customWidth="1"/>
    <col min="11795" max="11795" width="6.125" customWidth="1"/>
    <col min="11796" max="11796" width="2.125" customWidth="1"/>
    <col min="11797" max="11797" width="6.125" customWidth="1"/>
    <col min="11798" max="11798" width="5.375" customWidth="1"/>
    <col min="11799" max="11799" width="0.875" customWidth="1"/>
    <col min="11800" max="11800" width="3.125" customWidth="1"/>
    <col min="11801" max="11801" width="2.625" customWidth="1"/>
    <col min="11802" max="11802" width="3.125" customWidth="1"/>
    <col min="11803" max="11803" width="0.875" customWidth="1"/>
    <col min="11804" max="11804" width="5.375" customWidth="1"/>
    <col min="11805" max="11805" width="6.125" customWidth="1"/>
    <col min="12033" max="12033" width="6.125" customWidth="1"/>
    <col min="12034" max="12034" width="5.375" customWidth="1"/>
    <col min="12035" max="12035" width="0.875" customWidth="1"/>
    <col min="12036" max="12036" width="3.125" customWidth="1"/>
    <col min="12037" max="12037" width="2.625" customWidth="1"/>
    <col min="12038" max="12038" width="3.125" customWidth="1"/>
    <col min="12039" max="12039" width="0.875" customWidth="1"/>
    <col min="12040" max="12040" width="5.375" customWidth="1"/>
    <col min="12041" max="12041" width="6.125" customWidth="1"/>
    <col min="12042" max="12042" width="2.125" customWidth="1"/>
    <col min="12043" max="12043" width="6.125" customWidth="1"/>
    <col min="12044" max="12044" width="5.375" customWidth="1"/>
    <col min="12045" max="12045" width="0.875" customWidth="1"/>
    <col min="12046" max="12046" width="3.125" customWidth="1"/>
    <col min="12047" max="12047" width="2.625" customWidth="1"/>
    <col min="12048" max="12048" width="3.125" customWidth="1"/>
    <col min="12049" max="12049" width="0.875" customWidth="1"/>
    <col min="12050" max="12050" width="5.375" customWidth="1"/>
    <col min="12051" max="12051" width="6.125" customWidth="1"/>
    <col min="12052" max="12052" width="2.125" customWidth="1"/>
    <col min="12053" max="12053" width="6.125" customWidth="1"/>
    <col min="12054" max="12054" width="5.375" customWidth="1"/>
    <col min="12055" max="12055" width="0.875" customWidth="1"/>
    <col min="12056" max="12056" width="3.125" customWidth="1"/>
    <col min="12057" max="12057" width="2.625" customWidth="1"/>
    <col min="12058" max="12058" width="3.125" customWidth="1"/>
    <col min="12059" max="12059" width="0.875" customWidth="1"/>
    <col min="12060" max="12060" width="5.375" customWidth="1"/>
    <col min="12061" max="12061" width="6.125" customWidth="1"/>
    <col min="12289" max="12289" width="6.125" customWidth="1"/>
    <col min="12290" max="12290" width="5.375" customWidth="1"/>
    <col min="12291" max="12291" width="0.875" customWidth="1"/>
    <col min="12292" max="12292" width="3.125" customWidth="1"/>
    <col min="12293" max="12293" width="2.625" customWidth="1"/>
    <col min="12294" max="12294" width="3.125" customWidth="1"/>
    <col min="12295" max="12295" width="0.875" customWidth="1"/>
    <col min="12296" max="12296" width="5.375" customWidth="1"/>
    <col min="12297" max="12297" width="6.125" customWidth="1"/>
    <col min="12298" max="12298" width="2.125" customWidth="1"/>
    <col min="12299" max="12299" width="6.125" customWidth="1"/>
    <col min="12300" max="12300" width="5.375" customWidth="1"/>
    <col min="12301" max="12301" width="0.875" customWidth="1"/>
    <col min="12302" max="12302" width="3.125" customWidth="1"/>
    <col min="12303" max="12303" width="2.625" customWidth="1"/>
    <col min="12304" max="12304" width="3.125" customWidth="1"/>
    <col min="12305" max="12305" width="0.875" customWidth="1"/>
    <col min="12306" max="12306" width="5.375" customWidth="1"/>
    <col min="12307" max="12307" width="6.125" customWidth="1"/>
    <col min="12308" max="12308" width="2.125" customWidth="1"/>
    <col min="12309" max="12309" width="6.125" customWidth="1"/>
    <col min="12310" max="12310" width="5.375" customWidth="1"/>
    <col min="12311" max="12311" width="0.875" customWidth="1"/>
    <col min="12312" max="12312" width="3.125" customWidth="1"/>
    <col min="12313" max="12313" width="2.625" customWidth="1"/>
    <col min="12314" max="12314" width="3.125" customWidth="1"/>
    <col min="12315" max="12315" width="0.875" customWidth="1"/>
    <col min="12316" max="12316" width="5.375" customWidth="1"/>
    <col min="12317" max="12317" width="6.125" customWidth="1"/>
    <col min="12545" max="12545" width="6.125" customWidth="1"/>
    <col min="12546" max="12546" width="5.375" customWidth="1"/>
    <col min="12547" max="12547" width="0.875" customWidth="1"/>
    <col min="12548" max="12548" width="3.125" customWidth="1"/>
    <col min="12549" max="12549" width="2.625" customWidth="1"/>
    <col min="12550" max="12550" width="3.125" customWidth="1"/>
    <col min="12551" max="12551" width="0.875" customWidth="1"/>
    <col min="12552" max="12552" width="5.375" customWidth="1"/>
    <col min="12553" max="12553" width="6.125" customWidth="1"/>
    <col min="12554" max="12554" width="2.125" customWidth="1"/>
    <col min="12555" max="12555" width="6.125" customWidth="1"/>
    <col min="12556" max="12556" width="5.375" customWidth="1"/>
    <col min="12557" max="12557" width="0.875" customWidth="1"/>
    <col min="12558" max="12558" width="3.125" customWidth="1"/>
    <col min="12559" max="12559" width="2.625" customWidth="1"/>
    <col min="12560" max="12560" width="3.125" customWidth="1"/>
    <col min="12561" max="12561" width="0.875" customWidth="1"/>
    <col min="12562" max="12562" width="5.375" customWidth="1"/>
    <col min="12563" max="12563" width="6.125" customWidth="1"/>
    <col min="12564" max="12564" width="2.125" customWidth="1"/>
    <col min="12565" max="12565" width="6.125" customWidth="1"/>
    <col min="12566" max="12566" width="5.375" customWidth="1"/>
    <col min="12567" max="12567" width="0.875" customWidth="1"/>
    <col min="12568" max="12568" width="3.125" customWidth="1"/>
    <col min="12569" max="12569" width="2.625" customWidth="1"/>
    <col min="12570" max="12570" width="3.125" customWidth="1"/>
    <col min="12571" max="12571" width="0.875" customWidth="1"/>
    <col min="12572" max="12572" width="5.375" customWidth="1"/>
    <col min="12573" max="12573" width="6.125" customWidth="1"/>
    <col min="12801" max="12801" width="6.125" customWidth="1"/>
    <col min="12802" max="12802" width="5.375" customWidth="1"/>
    <col min="12803" max="12803" width="0.875" customWidth="1"/>
    <col min="12804" max="12804" width="3.125" customWidth="1"/>
    <col min="12805" max="12805" width="2.625" customWidth="1"/>
    <col min="12806" max="12806" width="3.125" customWidth="1"/>
    <col min="12807" max="12807" width="0.875" customWidth="1"/>
    <col min="12808" max="12808" width="5.375" customWidth="1"/>
    <col min="12809" max="12809" width="6.125" customWidth="1"/>
    <col min="12810" max="12810" width="2.125" customWidth="1"/>
    <col min="12811" max="12811" width="6.125" customWidth="1"/>
    <col min="12812" max="12812" width="5.375" customWidth="1"/>
    <col min="12813" max="12813" width="0.875" customWidth="1"/>
    <col min="12814" max="12814" width="3.125" customWidth="1"/>
    <col min="12815" max="12815" width="2.625" customWidth="1"/>
    <col min="12816" max="12816" width="3.125" customWidth="1"/>
    <col min="12817" max="12817" width="0.875" customWidth="1"/>
    <col min="12818" max="12818" width="5.375" customWidth="1"/>
    <col min="12819" max="12819" width="6.125" customWidth="1"/>
    <col min="12820" max="12820" width="2.125" customWidth="1"/>
    <col min="12821" max="12821" width="6.125" customWidth="1"/>
    <col min="12822" max="12822" width="5.375" customWidth="1"/>
    <col min="12823" max="12823" width="0.875" customWidth="1"/>
    <col min="12824" max="12824" width="3.125" customWidth="1"/>
    <col min="12825" max="12825" width="2.625" customWidth="1"/>
    <col min="12826" max="12826" width="3.125" customWidth="1"/>
    <col min="12827" max="12827" width="0.875" customWidth="1"/>
    <col min="12828" max="12828" width="5.375" customWidth="1"/>
    <col min="12829" max="12829" width="6.125" customWidth="1"/>
    <col min="13057" max="13057" width="6.125" customWidth="1"/>
    <col min="13058" max="13058" width="5.375" customWidth="1"/>
    <col min="13059" max="13059" width="0.875" customWidth="1"/>
    <col min="13060" max="13060" width="3.125" customWidth="1"/>
    <col min="13061" max="13061" width="2.625" customWidth="1"/>
    <col min="13062" max="13062" width="3.125" customWidth="1"/>
    <col min="13063" max="13063" width="0.875" customWidth="1"/>
    <col min="13064" max="13064" width="5.375" customWidth="1"/>
    <col min="13065" max="13065" width="6.125" customWidth="1"/>
    <col min="13066" max="13066" width="2.125" customWidth="1"/>
    <col min="13067" max="13067" width="6.125" customWidth="1"/>
    <col min="13068" max="13068" width="5.375" customWidth="1"/>
    <col min="13069" max="13069" width="0.875" customWidth="1"/>
    <col min="13070" max="13070" width="3.125" customWidth="1"/>
    <col min="13071" max="13071" width="2.625" customWidth="1"/>
    <col min="13072" max="13072" width="3.125" customWidth="1"/>
    <col min="13073" max="13073" width="0.875" customWidth="1"/>
    <col min="13074" max="13074" width="5.375" customWidth="1"/>
    <col min="13075" max="13075" width="6.125" customWidth="1"/>
    <col min="13076" max="13076" width="2.125" customWidth="1"/>
    <col min="13077" max="13077" width="6.125" customWidth="1"/>
    <col min="13078" max="13078" width="5.375" customWidth="1"/>
    <col min="13079" max="13079" width="0.875" customWidth="1"/>
    <col min="13080" max="13080" width="3.125" customWidth="1"/>
    <col min="13081" max="13081" width="2.625" customWidth="1"/>
    <col min="13082" max="13082" width="3.125" customWidth="1"/>
    <col min="13083" max="13083" width="0.875" customWidth="1"/>
    <col min="13084" max="13084" width="5.375" customWidth="1"/>
    <col min="13085" max="13085" width="6.125" customWidth="1"/>
    <col min="13313" max="13313" width="6.125" customWidth="1"/>
    <col min="13314" max="13314" width="5.375" customWidth="1"/>
    <col min="13315" max="13315" width="0.875" customWidth="1"/>
    <col min="13316" max="13316" width="3.125" customWidth="1"/>
    <col min="13317" max="13317" width="2.625" customWidth="1"/>
    <col min="13318" max="13318" width="3.125" customWidth="1"/>
    <col min="13319" max="13319" width="0.875" customWidth="1"/>
    <col min="13320" max="13320" width="5.375" customWidth="1"/>
    <col min="13321" max="13321" width="6.125" customWidth="1"/>
    <col min="13322" max="13322" width="2.125" customWidth="1"/>
    <col min="13323" max="13323" width="6.125" customWidth="1"/>
    <col min="13324" max="13324" width="5.375" customWidth="1"/>
    <col min="13325" max="13325" width="0.875" customWidth="1"/>
    <col min="13326" max="13326" width="3.125" customWidth="1"/>
    <col min="13327" max="13327" width="2.625" customWidth="1"/>
    <col min="13328" max="13328" width="3.125" customWidth="1"/>
    <col min="13329" max="13329" width="0.875" customWidth="1"/>
    <col min="13330" max="13330" width="5.375" customWidth="1"/>
    <col min="13331" max="13331" width="6.125" customWidth="1"/>
    <col min="13332" max="13332" width="2.125" customWidth="1"/>
    <col min="13333" max="13333" width="6.125" customWidth="1"/>
    <col min="13334" max="13334" width="5.375" customWidth="1"/>
    <col min="13335" max="13335" width="0.875" customWidth="1"/>
    <col min="13336" max="13336" width="3.125" customWidth="1"/>
    <col min="13337" max="13337" width="2.625" customWidth="1"/>
    <col min="13338" max="13338" width="3.125" customWidth="1"/>
    <col min="13339" max="13339" width="0.875" customWidth="1"/>
    <col min="13340" max="13340" width="5.375" customWidth="1"/>
    <col min="13341" max="13341" width="6.125" customWidth="1"/>
    <col min="13569" max="13569" width="6.125" customWidth="1"/>
    <col min="13570" max="13570" width="5.375" customWidth="1"/>
    <col min="13571" max="13571" width="0.875" customWidth="1"/>
    <col min="13572" max="13572" width="3.125" customWidth="1"/>
    <col min="13573" max="13573" width="2.625" customWidth="1"/>
    <col min="13574" max="13574" width="3.125" customWidth="1"/>
    <col min="13575" max="13575" width="0.875" customWidth="1"/>
    <col min="13576" max="13576" width="5.375" customWidth="1"/>
    <col min="13577" max="13577" width="6.125" customWidth="1"/>
    <col min="13578" max="13578" width="2.125" customWidth="1"/>
    <col min="13579" max="13579" width="6.125" customWidth="1"/>
    <col min="13580" max="13580" width="5.375" customWidth="1"/>
    <col min="13581" max="13581" width="0.875" customWidth="1"/>
    <col min="13582" max="13582" width="3.125" customWidth="1"/>
    <col min="13583" max="13583" width="2.625" customWidth="1"/>
    <col min="13584" max="13584" width="3.125" customWidth="1"/>
    <col min="13585" max="13585" width="0.875" customWidth="1"/>
    <col min="13586" max="13586" width="5.375" customWidth="1"/>
    <col min="13587" max="13587" width="6.125" customWidth="1"/>
    <col min="13588" max="13588" width="2.125" customWidth="1"/>
    <col min="13589" max="13589" width="6.125" customWidth="1"/>
    <col min="13590" max="13590" width="5.375" customWidth="1"/>
    <col min="13591" max="13591" width="0.875" customWidth="1"/>
    <col min="13592" max="13592" width="3.125" customWidth="1"/>
    <col min="13593" max="13593" width="2.625" customWidth="1"/>
    <col min="13594" max="13594" width="3.125" customWidth="1"/>
    <col min="13595" max="13595" width="0.875" customWidth="1"/>
    <col min="13596" max="13596" width="5.375" customWidth="1"/>
    <col min="13597" max="13597" width="6.125" customWidth="1"/>
    <col min="13825" max="13825" width="6.125" customWidth="1"/>
    <col min="13826" max="13826" width="5.375" customWidth="1"/>
    <col min="13827" max="13827" width="0.875" customWidth="1"/>
    <col min="13828" max="13828" width="3.125" customWidth="1"/>
    <col min="13829" max="13829" width="2.625" customWidth="1"/>
    <col min="13830" max="13830" width="3.125" customWidth="1"/>
    <col min="13831" max="13831" width="0.875" customWidth="1"/>
    <col min="13832" max="13832" width="5.375" customWidth="1"/>
    <col min="13833" max="13833" width="6.125" customWidth="1"/>
    <col min="13834" max="13834" width="2.125" customWidth="1"/>
    <col min="13835" max="13835" width="6.125" customWidth="1"/>
    <col min="13836" max="13836" width="5.375" customWidth="1"/>
    <col min="13837" max="13837" width="0.875" customWidth="1"/>
    <col min="13838" max="13838" width="3.125" customWidth="1"/>
    <col min="13839" max="13839" width="2.625" customWidth="1"/>
    <col min="13840" max="13840" width="3.125" customWidth="1"/>
    <col min="13841" max="13841" width="0.875" customWidth="1"/>
    <col min="13842" max="13842" width="5.375" customWidth="1"/>
    <col min="13843" max="13843" width="6.125" customWidth="1"/>
    <col min="13844" max="13844" width="2.125" customWidth="1"/>
    <col min="13845" max="13845" width="6.125" customWidth="1"/>
    <col min="13846" max="13846" width="5.375" customWidth="1"/>
    <col min="13847" max="13847" width="0.875" customWidth="1"/>
    <col min="13848" max="13848" width="3.125" customWidth="1"/>
    <col min="13849" max="13849" width="2.625" customWidth="1"/>
    <col min="13850" max="13850" width="3.125" customWidth="1"/>
    <col min="13851" max="13851" width="0.875" customWidth="1"/>
    <col min="13852" max="13852" width="5.375" customWidth="1"/>
    <col min="13853" max="13853" width="6.125" customWidth="1"/>
    <col min="14081" max="14081" width="6.125" customWidth="1"/>
    <col min="14082" max="14082" width="5.375" customWidth="1"/>
    <col min="14083" max="14083" width="0.875" customWidth="1"/>
    <col min="14084" max="14084" width="3.125" customWidth="1"/>
    <col min="14085" max="14085" width="2.625" customWidth="1"/>
    <col min="14086" max="14086" width="3.125" customWidth="1"/>
    <col min="14087" max="14087" width="0.875" customWidth="1"/>
    <col min="14088" max="14088" width="5.375" customWidth="1"/>
    <col min="14089" max="14089" width="6.125" customWidth="1"/>
    <col min="14090" max="14090" width="2.125" customWidth="1"/>
    <col min="14091" max="14091" width="6.125" customWidth="1"/>
    <col min="14092" max="14092" width="5.375" customWidth="1"/>
    <col min="14093" max="14093" width="0.875" customWidth="1"/>
    <col min="14094" max="14094" width="3.125" customWidth="1"/>
    <col min="14095" max="14095" width="2.625" customWidth="1"/>
    <col min="14096" max="14096" width="3.125" customWidth="1"/>
    <col min="14097" max="14097" width="0.875" customWidth="1"/>
    <col min="14098" max="14098" width="5.375" customWidth="1"/>
    <col min="14099" max="14099" width="6.125" customWidth="1"/>
    <col min="14100" max="14100" width="2.125" customWidth="1"/>
    <col min="14101" max="14101" width="6.125" customWidth="1"/>
    <col min="14102" max="14102" width="5.375" customWidth="1"/>
    <col min="14103" max="14103" width="0.875" customWidth="1"/>
    <col min="14104" max="14104" width="3.125" customWidth="1"/>
    <col min="14105" max="14105" width="2.625" customWidth="1"/>
    <col min="14106" max="14106" width="3.125" customWidth="1"/>
    <col min="14107" max="14107" width="0.875" customWidth="1"/>
    <col min="14108" max="14108" width="5.375" customWidth="1"/>
    <col min="14109" max="14109" width="6.125" customWidth="1"/>
    <col min="14337" max="14337" width="6.125" customWidth="1"/>
    <col min="14338" max="14338" width="5.375" customWidth="1"/>
    <col min="14339" max="14339" width="0.875" customWidth="1"/>
    <col min="14340" max="14340" width="3.125" customWidth="1"/>
    <col min="14341" max="14341" width="2.625" customWidth="1"/>
    <col min="14342" max="14342" width="3.125" customWidth="1"/>
    <col min="14343" max="14343" width="0.875" customWidth="1"/>
    <col min="14344" max="14344" width="5.375" customWidth="1"/>
    <col min="14345" max="14345" width="6.125" customWidth="1"/>
    <col min="14346" max="14346" width="2.125" customWidth="1"/>
    <col min="14347" max="14347" width="6.125" customWidth="1"/>
    <col min="14348" max="14348" width="5.375" customWidth="1"/>
    <col min="14349" max="14349" width="0.875" customWidth="1"/>
    <col min="14350" max="14350" width="3.125" customWidth="1"/>
    <col min="14351" max="14351" width="2.625" customWidth="1"/>
    <col min="14352" max="14352" width="3.125" customWidth="1"/>
    <col min="14353" max="14353" width="0.875" customWidth="1"/>
    <col min="14354" max="14354" width="5.375" customWidth="1"/>
    <col min="14355" max="14355" width="6.125" customWidth="1"/>
    <col min="14356" max="14356" width="2.125" customWidth="1"/>
    <col min="14357" max="14357" width="6.125" customWidth="1"/>
    <col min="14358" max="14358" width="5.375" customWidth="1"/>
    <col min="14359" max="14359" width="0.875" customWidth="1"/>
    <col min="14360" max="14360" width="3.125" customWidth="1"/>
    <col min="14361" max="14361" width="2.625" customWidth="1"/>
    <col min="14362" max="14362" width="3.125" customWidth="1"/>
    <col min="14363" max="14363" width="0.875" customWidth="1"/>
    <col min="14364" max="14364" width="5.375" customWidth="1"/>
    <col min="14365" max="14365" width="6.125" customWidth="1"/>
    <col min="14593" max="14593" width="6.125" customWidth="1"/>
    <col min="14594" max="14594" width="5.375" customWidth="1"/>
    <col min="14595" max="14595" width="0.875" customWidth="1"/>
    <col min="14596" max="14596" width="3.125" customWidth="1"/>
    <col min="14597" max="14597" width="2.625" customWidth="1"/>
    <col min="14598" max="14598" width="3.125" customWidth="1"/>
    <col min="14599" max="14599" width="0.875" customWidth="1"/>
    <col min="14600" max="14600" width="5.375" customWidth="1"/>
    <col min="14601" max="14601" width="6.125" customWidth="1"/>
    <col min="14602" max="14602" width="2.125" customWidth="1"/>
    <col min="14603" max="14603" width="6.125" customWidth="1"/>
    <col min="14604" max="14604" width="5.375" customWidth="1"/>
    <col min="14605" max="14605" width="0.875" customWidth="1"/>
    <col min="14606" max="14606" width="3.125" customWidth="1"/>
    <col min="14607" max="14607" width="2.625" customWidth="1"/>
    <col min="14608" max="14608" width="3.125" customWidth="1"/>
    <col min="14609" max="14609" width="0.875" customWidth="1"/>
    <col min="14610" max="14610" width="5.375" customWidth="1"/>
    <col min="14611" max="14611" width="6.125" customWidth="1"/>
    <col min="14612" max="14612" width="2.125" customWidth="1"/>
    <col min="14613" max="14613" width="6.125" customWidth="1"/>
    <col min="14614" max="14614" width="5.375" customWidth="1"/>
    <col min="14615" max="14615" width="0.875" customWidth="1"/>
    <col min="14616" max="14616" width="3.125" customWidth="1"/>
    <col min="14617" max="14617" width="2.625" customWidth="1"/>
    <col min="14618" max="14618" width="3.125" customWidth="1"/>
    <col min="14619" max="14619" width="0.875" customWidth="1"/>
    <col min="14620" max="14620" width="5.375" customWidth="1"/>
    <col min="14621" max="14621" width="6.125" customWidth="1"/>
    <col min="14849" max="14849" width="6.125" customWidth="1"/>
    <col min="14850" max="14850" width="5.375" customWidth="1"/>
    <col min="14851" max="14851" width="0.875" customWidth="1"/>
    <col min="14852" max="14852" width="3.125" customWidth="1"/>
    <col min="14853" max="14853" width="2.625" customWidth="1"/>
    <col min="14854" max="14854" width="3.125" customWidth="1"/>
    <col min="14855" max="14855" width="0.875" customWidth="1"/>
    <col min="14856" max="14856" width="5.375" customWidth="1"/>
    <col min="14857" max="14857" width="6.125" customWidth="1"/>
    <col min="14858" max="14858" width="2.125" customWidth="1"/>
    <col min="14859" max="14859" width="6.125" customWidth="1"/>
    <col min="14860" max="14860" width="5.375" customWidth="1"/>
    <col min="14861" max="14861" width="0.875" customWidth="1"/>
    <col min="14862" max="14862" width="3.125" customWidth="1"/>
    <col min="14863" max="14863" width="2.625" customWidth="1"/>
    <col min="14864" max="14864" width="3.125" customWidth="1"/>
    <col min="14865" max="14865" width="0.875" customWidth="1"/>
    <col min="14866" max="14866" width="5.375" customWidth="1"/>
    <col min="14867" max="14867" width="6.125" customWidth="1"/>
    <col min="14868" max="14868" width="2.125" customWidth="1"/>
    <col min="14869" max="14869" width="6.125" customWidth="1"/>
    <col min="14870" max="14870" width="5.375" customWidth="1"/>
    <col min="14871" max="14871" width="0.875" customWidth="1"/>
    <col min="14872" max="14872" width="3.125" customWidth="1"/>
    <col min="14873" max="14873" width="2.625" customWidth="1"/>
    <col min="14874" max="14874" width="3.125" customWidth="1"/>
    <col min="14875" max="14875" width="0.875" customWidth="1"/>
    <col min="14876" max="14876" width="5.375" customWidth="1"/>
    <col min="14877" max="14877" width="6.125" customWidth="1"/>
    <col min="15105" max="15105" width="6.125" customWidth="1"/>
    <col min="15106" max="15106" width="5.375" customWidth="1"/>
    <col min="15107" max="15107" width="0.875" customWidth="1"/>
    <col min="15108" max="15108" width="3.125" customWidth="1"/>
    <col min="15109" max="15109" width="2.625" customWidth="1"/>
    <col min="15110" max="15110" width="3.125" customWidth="1"/>
    <col min="15111" max="15111" width="0.875" customWidth="1"/>
    <col min="15112" max="15112" width="5.375" customWidth="1"/>
    <col min="15113" max="15113" width="6.125" customWidth="1"/>
    <col min="15114" max="15114" width="2.125" customWidth="1"/>
    <col min="15115" max="15115" width="6.125" customWidth="1"/>
    <col min="15116" max="15116" width="5.375" customWidth="1"/>
    <col min="15117" max="15117" width="0.875" customWidth="1"/>
    <col min="15118" max="15118" width="3.125" customWidth="1"/>
    <col min="15119" max="15119" width="2.625" customWidth="1"/>
    <col min="15120" max="15120" width="3.125" customWidth="1"/>
    <col min="15121" max="15121" width="0.875" customWidth="1"/>
    <col min="15122" max="15122" width="5.375" customWidth="1"/>
    <col min="15123" max="15123" width="6.125" customWidth="1"/>
    <col min="15124" max="15124" width="2.125" customWidth="1"/>
    <col min="15125" max="15125" width="6.125" customWidth="1"/>
    <col min="15126" max="15126" width="5.375" customWidth="1"/>
    <col min="15127" max="15127" width="0.875" customWidth="1"/>
    <col min="15128" max="15128" width="3.125" customWidth="1"/>
    <col min="15129" max="15129" width="2.625" customWidth="1"/>
    <col min="15130" max="15130" width="3.125" customWidth="1"/>
    <col min="15131" max="15131" width="0.875" customWidth="1"/>
    <col min="15132" max="15132" width="5.375" customWidth="1"/>
    <col min="15133" max="15133" width="6.125" customWidth="1"/>
    <col min="15361" max="15361" width="6.125" customWidth="1"/>
    <col min="15362" max="15362" width="5.375" customWidth="1"/>
    <col min="15363" max="15363" width="0.875" customWidth="1"/>
    <col min="15364" max="15364" width="3.125" customWidth="1"/>
    <col min="15365" max="15365" width="2.625" customWidth="1"/>
    <col min="15366" max="15366" width="3.125" customWidth="1"/>
    <col min="15367" max="15367" width="0.875" customWidth="1"/>
    <col min="15368" max="15368" width="5.375" customWidth="1"/>
    <col min="15369" max="15369" width="6.125" customWidth="1"/>
    <col min="15370" max="15370" width="2.125" customWidth="1"/>
    <col min="15371" max="15371" width="6.125" customWidth="1"/>
    <col min="15372" max="15372" width="5.375" customWidth="1"/>
    <col min="15373" max="15373" width="0.875" customWidth="1"/>
    <col min="15374" max="15374" width="3.125" customWidth="1"/>
    <col min="15375" max="15375" width="2.625" customWidth="1"/>
    <col min="15376" max="15376" width="3.125" customWidth="1"/>
    <col min="15377" max="15377" width="0.875" customWidth="1"/>
    <col min="15378" max="15378" width="5.375" customWidth="1"/>
    <col min="15379" max="15379" width="6.125" customWidth="1"/>
    <col min="15380" max="15380" width="2.125" customWidth="1"/>
    <col min="15381" max="15381" width="6.125" customWidth="1"/>
    <col min="15382" max="15382" width="5.375" customWidth="1"/>
    <col min="15383" max="15383" width="0.875" customWidth="1"/>
    <col min="15384" max="15384" width="3.125" customWidth="1"/>
    <col min="15385" max="15385" width="2.625" customWidth="1"/>
    <col min="15386" max="15386" width="3.125" customWidth="1"/>
    <col min="15387" max="15387" width="0.875" customWidth="1"/>
    <col min="15388" max="15388" width="5.375" customWidth="1"/>
    <col min="15389" max="15389" width="6.125" customWidth="1"/>
    <col min="15617" max="15617" width="6.125" customWidth="1"/>
    <col min="15618" max="15618" width="5.375" customWidth="1"/>
    <col min="15619" max="15619" width="0.875" customWidth="1"/>
    <col min="15620" max="15620" width="3.125" customWidth="1"/>
    <col min="15621" max="15621" width="2.625" customWidth="1"/>
    <col min="15622" max="15622" width="3.125" customWidth="1"/>
    <col min="15623" max="15623" width="0.875" customWidth="1"/>
    <col min="15624" max="15624" width="5.375" customWidth="1"/>
    <col min="15625" max="15625" width="6.125" customWidth="1"/>
    <col min="15626" max="15626" width="2.125" customWidth="1"/>
    <col min="15627" max="15627" width="6.125" customWidth="1"/>
    <col min="15628" max="15628" width="5.375" customWidth="1"/>
    <col min="15629" max="15629" width="0.875" customWidth="1"/>
    <col min="15630" max="15630" width="3.125" customWidth="1"/>
    <col min="15631" max="15631" width="2.625" customWidth="1"/>
    <col min="15632" max="15632" width="3.125" customWidth="1"/>
    <col min="15633" max="15633" width="0.875" customWidth="1"/>
    <col min="15634" max="15634" width="5.375" customWidth="1"/>
    <col min="15635" max="15635" width="6.125" customWidth="1"/>
    <col min="15636" max="15636" width="2.125" customWidth="1"/>
    <col min="15637" max="15637" width="6.125" customWidth="1"/>
    <col min="15638" max="15638" width="5.375" customWidth="1"/>
    <col min="15639" max="15639" width="0.875" customWidth="1"/>
    <col min="15640" max="15640" width="3.125" customWidth="1"/>
    <col min="15641" max="15641" width="2.625" customWidth="1"/>
    <col min="15642" max="15642" width="3.125" customWidth="1"/>
    <col min="15643" max="15643" width="0.875" customWidth="1"/>
    <col min="15644" max="15644" width="5.375" customWidth="1"/>
    <col min="15645" max="15645" width="6.125" customWidth="1"/>
    <col min="15873" max="15873" width="6.125" customWidth="1"/>
    <col min="15874" max="15874" width="5.375" customWidth="1"/>
    <col min="15875" max="15875" width="0.875" customWidth="1"/>
    <col min="15876" max="15876" width="3.125" customWidth="1"/>
    <col min="15877" max="15877" width="2.625" customWidth="1"/>
    <col min="15878" max="15878" width="3.125" customWidth="1"/>
    <col min="15879" max="15879" width="0.875" customWidth="1"/>
    <col min="15880" max="15880" width="5.375" customWidth="1"/>
    <col min="15881" max="15881" width="6.125" customWidth="1"/>
    <col min="15882" max="15882" width="2.125" customWidth="1"/>
    <col min="15883" max="15883" width="6.125" customWidth="1"/>
    <col min="15884" max="15884" width="5.375" customWidth="1"/>
    <col min="15885" max="15885" width="0.875" customWidth="1"/>
    <col min="15886" max="15886" width="3.125" customWidth="1"/>
    <col min="15887" max="15887" width="2.625" customWidth="1"/>
    <col min="15888" max="15888" width="3.125" customWidth="1"/>
    <col min="15889" max="15889" width="0.875" customWidth="1"/>
    <col min="15890" max="15890" width="5.375" customWidth="1"/>
    <col min="15891" max="15891" width="6.125" customWidth="1"/>
    <col min="15892" max="15892" width="2.125" customWidth="1"/>
    <col min="15893" max="15893" width="6.125" customWidth="1"/>
    <col min="15894" max="15894" width="5.375" customWidth="1"/>
    <col min="15895" max="15895" width="0.875" customWidth="1"/>
    <col min="15896" max="15896" width="3.125" customWidth="1"/>
    <col min="15897" max="15897" width="2.625" customWidth="1"/>
    <col min="15898" max="15898" width="3.125" customWidth="1"/>
    <col min="15899" max="15899" width="0.875" customWidth="1"/>
    <col min="15900" max="15900" width="5.375" customWidth="1"/>
    <col min="15901" max="15901" width="6.125" customWidth="1"/>
    <col min="16129" max="16129" width="6.125" customWidth="1"/>
    <col min="16130" max="16130" width="5.375" customWidth="1"/>
    <col min="16131" max="16131" width="0.875" customWidth="1"/>
    <col min="16132" max="16132" width="3.125" customWidth="1"/>
    <col min="16133" max="16133" width="2.625" customWidth="1"/>
    <col min="16134" max="16134" width="3.125" customWidth="1"/>
    <col min="16135" max="16135" width="0.875" customWidth="1"/>
    <col min="16136" max="16136" width="5.375" customWidth="1"/>
    <col min="16137" max="16137" width="6.125" customWidth="1"/>
    <col min="16138" max="16138" width="2.125" customWidth="1"/>
    <col min="16139" max="16139" width="6.125" customWidth="1"/>
    <col min="16140" max="16140" width="5.375" customWidth="1"/>
    <col min="16141" max="16141" width="0.875" customWidth="1"/>
    <col min="16142" max="16142" width="3.125" customWidth="1"/>
    <col min="16143" max="16143" width="2.625" customWidth="1"/>
    <col min="16144" max="16144" width="3.125" customWidth="1"/>
    <col min="16145" max="16145" width="0.875" customWidth="1"/>
    <col min="16146" max="16146" width="5.375" customWidth="1"/>
    <col min="16147" max="16147" width="6.125" customWidth="1"/>
    <col min="16148" max="16148" width="2.125" customWidth="1"/>
    <col min="16149" max="16149" width="6.125" customWidth="1"/>
    <col min="16150" max="16150" width="5.375" customWidth="1"/>
    <col min="16151" max="16151" width="0.875" customWidth="1"/>
    <col min="16152" max="16152" width="3.125" customWidth="1"/>
    <col min="16153" max="16153" width="2.625" customWidth="1"/>
    <col min="16154" max="16154" width="3.125" customWidth="1"/>
    <col min="16155" max="16155" width="0.875" customWidth="1"/>
    <col min="16156" max="16156" width="5.375" customWidth="1"/>
    <col min="16157" max="16157" width="6.125" customWidth="1"/>
  </cols>
  <sheetData>
    <row r="1" spans="1:29" ht="16.5" customHeight="1">
      <c r="A1" s="456" t="s">
        <v>192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</row>
    <row r="2" spans="1:29" ht="4.5" customHeight="1">
      <c r="C2" s="218"/>
      <c r="E2" s="218"/>
      <c r="G2" s="218"/>
      <c r="J2" s="218"/>
      <c r="M2" s="218"/>
      <c r="O2" s="218"/>
      <c r="Q2" s="218"/>
      <c r="T2" s="218"/>
      <c r="W2" s="218"/>
      <c r="Y2" s="218"/>
      <c r="AA2" s="218"/>
    </row>
    <row r="3" spans="1:29">
      <c r="A3" s="217" t="s">
        <v>158</v>
      </c>
      <c r="C3" s="218"/>
      <c r="E3" s="218"/>
      <c r="G3" s="218"/>
      <c r="J3" s="218"/>
      <c r="M3" s="218"/>
      <c r="O3" s="218"/>
      <c r="Q3" s="218"/>
      <c r="T3" s="218"/>
      <c r="W3" s="218"/>
      <c r="Y3" s="218"/>
      <c r="AA3" s="218"/>
    </row>
    <row r="4" spans="1:29" ht="5.25" customHeight="1">
      <c r="C4" s="218"/>
      <c r="E4" s="218"/>
      <c r="G4" s="218"/>
      <c r="J4" s="218"/>
      <c r="M4" s="218"/>
      <c r="O4" s="218"/>
      <c r="Q4" s="218"/>
      <c r="T4" s="218"/>
      <c r="W4" s="218"/>
      <c r="Y4" s="218"/>
      <c r="AA4" s="218"/>
    </row>
    <row r="5" spans="1:29">
      <c r="A5" s="219"/>
      <c r="C5" s="218"/>
      <c r="E5" s="218"/>
      <c r="G5" s="218"/>
      <c r="J5" s="218"/>
      <c r="M5" s="218"/>
      <c r="O5" s="218"/>
      <c r="Q5" s="218"/>
      <c r="T5" s="218"/>
      <c r="W5" s="218"/>
      <c r="Y5" s="218"/>
      <c r="AA5" s="218"/>
    </row>
    <row r="6" spans="1:29">
      <c r="A6" s="219"/>
      <c r="B6" s="220"/>
      <c r="C6" s="221"/>
      <c r="D6" s="220"/>
      <c r="E6" s="222"/>
      <c r="F6" s="220"/>
      <c r="G6" s="223"/>
      <c r="H6" s="220"/>
      <c r="I6" s="219"/>
      <c r="J6" s="220"/>
      <c r="K6" s="219"/>
      <c r="L6" s="220"/>
      <c r="M6" s="221"/>
      <c r="N6" s="220">
        <v>11</v>
      </c>
      <c r="O6" s="222"/>
      <c r="P6" s="220">
        <v>11</v>
      </c>
      <c r="Q6" s="223"/>
      <c r="R6" s="220"/>
      <c r="S6" s="219"/>
      <c r="T6" s="220"/>
      <c r="U6" s="219"/>
      <c r="V6" s="220"/>
      <c r="W6" s="221"/>
      <c r="X6" s="220">
        <v>5</v>
      </c>
      <c r="Y6" s="222"/>
      <c r="Z6" s="220">
        <v>22</v>
      </c>
      <c r="AA6" s="223"/>
      <c r="AB6" s="220"/>
      <c r="AC6" s="219"/>
    </row>
    <row r="7" spans="1:29">
      <c r="A7" s="452" t="s">
        <v>159</v>
      </c>
      <c r="B7" s="453">
        <v>20</v>
      </c>
      <c r="C7" s="224"/>
      <c r="D7" s="220"/>
      <c r="E7" s="222"/>
      <c r="F7" s="220"/>
      <c r="G7" s="225"/>
      <c r="H7" s="455">
        <f>SUM(F6:F9)</f>
        <v>0</v>
      </c>
      <c r="I7" s="452" t="s">
        <v>122</v>
      </c>
      <c r="J7" s="226"/>
      <c r="K7" s="452" t="s">
        <v>137</v>
      </c>
      <c r="L7" s="453">
        <f>SUM(N6:N9)</f>
        <v>47</v>
      </c>
      <c r="M7" s="224"/>
      <c r="N7" s="220">
        <v>19</v>
      </c>
      <c r="O7" s="222"/>
      <c r="P7" s="220">
        <v>22</v>
      </c>
      <c r="Q7" s="225"/>
      <c r="R7" s="455">
        <f>SUM(P6:P9)</f>
        <v>74</v>
      </c>
      <c r="S7" s="452" t="s">
        <v>153</v>
      </c>
      <c r="T7" s="226"/>
      <c r="U7" s="452" t="s">
        <v>160</v>
      </c>
      <c r="V7" s="453">
        <f>SUM(X6:X9)</f>
        <v>46</v>
      </c>
      <c r="W7" s="224"/>
      <c r="X7" s="220">
        <v>17</v>
      </c>
      <c r="Y7" s="222"/>
      <c r="Z7" s="220">
        <v>23</v>
      </c>
      <c r="AA7" s="225"/>
      <c r="AB7" s="455">
        <f>SUM(Z6:Z9)</f>
        <v>74</v>
      </c>
      <c r="AC7" s="452" t="s">
        <v>123</v>
      </c>
    </row>
    <row r="8" spans="1:29">
      <c r="A8" s="452"/>
      <c r="B8" s="454"/>
      <c r="C8" s="224"/>
      <c r="D8" s="220"/>
      <c r="E8" s="222"/>
      <c r="F8" s="220"/>
      <c r="G8" s="225"/>
      <c r="H8" s="455"/>
      <c r="I8" s="452"/>
      <c r="J8" s="226"/>
      <c r="K8" s="452"/>
      <c r="L8" s="454"/>
      <c r="M8" s="224"/>
      <c r="N8" s="220">
        <v>7</v>
      </c>
      <c r="O8" s="222"/>
      <c r="P8" s="220">
        <v>18</v>
      </c>
      <c r="Q8" s="225"/>
      <c r="R8" s="455"/>
      <c r="S8" s="452"/>
      <c r="T8" s="226"/>
      <c r="U8" s="452"/>
      <c r="V8" s="454"/>
      <c r="W8" s="224"/>
      <c r="X8" s="220">
        <v>10</v>
      </c>
      <c r="Y8" s="222"/>
      <c r="Z8" s="220">
        <v>22</v>
      </c>
      <c r="AA8" s="225"/>
      <c r="AB8" s="455"/>
      <c r="AC8" s="452"/>
    </row>
    <row r="9" spans="1:29">
      <c r="A9" s="227"/>
      <c r="B9" s="220"/>
      <c r="C9" s="228"/>
      <c r="D9" s="229"/>
      <c r="E9" s="222"/>
      <c r="F9" s="229"/>
      <c r="G9" s="230"/>
      <c r="H9" s="220"/>
      <c r="I9" s="227"/>
      <c r="J9" s="226"/>
      <c r="K9" s="227"/>
      <c r="L9" s="220"/>
      <c r="M9" s="228"/>
      <c r="N9" s="229">
        <v>10</v>
      </c>
      <c r="O9" s="222"/>
      <c r="P9" s="229">
        <v>23</v>
      </c>
      <c r="Q9" s="230"/>
      <c r="R9" s="220"/>
      <c r="S9" s="227"/>
      <c r="T9" s="226"/>
      <c r="U9" s="227"/>
      <c r="V9" s="220"/>
      <c r="W9" s="228"/>
      <c r="X9" s="229">
        <v>14</v>
      </c>
      <c r="Y9" s="222"/>
      <c r="Z9" s="229">
        <v>7</v>
      </c>
      <c r="AA9" s="230"/>
      <c r="AB9" s="220"/>
      <c r="AC9" s="227"/>
    </row>
    <row r="10" spans="1:29">
      <c r="Q10" s="231"/>
    </row>
    <row r="11" spans="1:29">
      <c r="A11" s="219"/>
      <c r="B11" s="220"/>
      <c r="C11" s="221"/>
      <c r="D11" s="220">
        <v>16</v>
      </c>
      <c r="E11" s="222"/>
      <c r="F11" s="220">
        <v>19</v>
      </c>
      <c r="G11" s="223"/>
      <c r="H11" s="220"/>
      <c r="I11" s="219"/>
      <c r="J11" s="220"/>
      <c r="K11" s="219"/>
      <c r="L11" s="220"/>
      <c r="M11" s="221"/>
      <c r="N11" s="220">
        <v>15</v>
      </c>
      <c r="O11" s="222"/>
      <c r="P11" s="220">
        <v>6</v>
      </c>
      <c r="Q11" s="223"/>
      <c r="R11" s="220"/>
      <c r="S11" s="219"/>
      <c r="T11" s="220"/>
      <c r="U11" s="219"/>
      <c r="V11" s="220"/>
      <c r="W11" s="221"/>
      <c r="X11" s="220">
        <v>20</v>
      </c>
      <c r="Y11" s="222"/>
      <c r="Z11" s="220">
        <v>9</v>
      </c>
      <c r="AA11" s="223"/>
      <c r="AB11" s="220"/>
      <c r="AC11" s="219"/>
    </row>
    <row r="12" spans="1:29">
      <c r="A12" s="452" t="s">
        <v>118</v>
      </c>
      <c r="B12" s="453">
        <f>SUM(D11:D14)</f>
        <v>64</v>
      </c>
      <c r="C12" s="224"/>
      <c r="D12" s="220">
        <v>12</v>
      </c>
      <c r="E12" s="222"/>
      <c r="F12" s="220">
        <v>18</v>
      </c>
      <c r="G12" s="225"/>
      <c r="H12" s="455">
        <f>SUM(F11:F14)</f>
        <v>86</v>
      </c>
      <c r="I12" s="452" t="s">
        <v>140</v>
      </c>
      <c r="J12" s="226"/>
      <c r="K12" s="452" t="s">
        <v>161</v>
      </c>
      <c r="L12" s="453">
        <f>SUM(N11:N14)</f>
        <v>75</v>
      </c>
      <c r="M12" s="224"/>
      <c r="N12" s="220">
        <v>17</v>
      </c>
      <c r="O12" s="222"/>
      <c r="P12" s="220">
        <v>15</v>
      </c>
      <c r="Q12" s="225"/>
      <c r="R12" s="455">
        <f>SUM(P11:P14)</f>
        <v>47</v>
      </c>
      <c r="S12" s="452" t="s">
        <v>162</v>
      </c>
      <c r="T12" s="226"/>
      <c r="U12" s="452" t="s">
        <v>163</v>
      </c>
      <c r="V12" s="453">
        <f>SUM(X11:X14)</f>
        <v>95</v>
      </c>
      <c r="W12" s="224"/>
      <c r="X12" s="220">
        <v>20</v>
      </c>
      <c r="Y12" s="222"/>
      <c r="Z12" s="220">
        <v>21</v>
      </c>
      <c r="AA12" s="225"/>
      <c r="AB12" s="455">
        <f>SUM(Z11:Z14)</f>
        <v>53</v>
      </c>
      <c r="AC12" s="452" t="s">
        <v>148</v>
      </c>
    </row>
    <row r="13" spans="1:29">
      <c r="A13" s="452"/>
      <c r="B13" s="454"/>
      <c r="C13" s="224"/>
      <c r="D13" s="220">
        <v>20</v>
      </c>
      <c r="E13" s="222"/>
      <c r="F13" s="220">
        <v>22</v>
      </c>
      <c r="G13" s="225"/>
      <c r="H13" s="455"/>
      <c r="I13" s="452"/>
      <c r="J13" s="226"/>
      <c r="K13" s="452"/>
      <c r="L13" s="454"/>
      <c r="M13" s="224"/>
      <c r="N13" s="220">
        <v>22</v>
      </c>
      <c r="O13" s="222"/>
      <c r="P13" s="220">
        <v>7</v>
      </c>
      <c r="Q13" s="225"/>
      <c r="R13" s="455"/>
      <c r="S13" s="452"/>
      <c r="T13" s="226"/>
      <c r="U13" s="452"/>
      <c r="V13" s="454"/>
      <c r="W13" s="224"/>
      <c r="X13" s="220">
        <v>26</v>
      </c>
      <c r="Y13" s="222"/>
      <c r="Z13" s="220">
        <v>22</v>
      </c>
      <c r="AA13" s="225"/>
      <c r="AB13" s="455"/>
      <c r="AC13" s="452"/>
    </row>
    <row r="14" spans="1:29">
      <c r="A14" s="227"/>
      <c r="B14" s="220"/>
      <c r="C14" s="228"/>
      <c r="D14" s="229">
        <v>16</v>
      </c>
      <c r="E14" s="222"/>
      <c r="F14" s="229">
        <v>27</v>
      </c>
      <c r="G14" s="230"/>
      <c r="H14" s="220"/>
      <c r="I14" s="227"/>
      <c r="J14" s="226"/>
      <c r="K14" s="227"/>
      <c r="L14" s="220"/>
      <c r="M14" s="228"/>
      <c r="N14" s="229">
        <v>21</v>
      </c>
      <c r="O14" s="222"/>
      <c r="P14" s="229">
        <v>19</v>
      </c>
      <c r="Q14" s="230"/>
      <c r="R14" s="220"/>
      <c r="S14" s="227"/>
      <c r="T14" s="226"/>
      <c r="U14" s="227"/>
      <c r="V14" s="220"/>
      <c r="W14" s="228"/>
      <c r="X14" s="229">
        <v>29</v>
      </c>
      <c r="Y14" s="222"/>
      <c r="Z14" s="229">
        <v>1</v>
      </c>
      <c r="AA14" s="230"/>
      <c r="AB14" s="220"/>
      <c r="AC14" s="227"/>
    </row>
    <row r="16" spans="1:29">
      <c r="A16" s="219"/>
      <c r="B16" s="220"/>
      <c r="C16" s="221"/>
      <c r="D16" s="220">
        <v>20</v>
      </c>
      <c r="E16" s="222"/>
      <c r="F16" s="220">
        <v>15</v>
      </c>
      <c r="G16" s="223"/>
      <c r="H16" s="220"/>
      <c r="I16" s="219"/>
      <c r="J16" s="220"/>
      <c r="K16" s="219"/>
      <c r="L16" s="220"/>
      <c r="M16" s="221"/>
      <c r="N16" s="233">
        <v>36</v>
      </c>
      <c r="O16" s="222"/>
      <c r="P16" s="233">
        <v>6</v>
      </c>
      <c r="Q16" s="223"/>
      <c r="R16" s="220"/>
      <c r="S16" s="219"/>
      <c r="T16" s="220"/>
      <c r="U16" s="219"/>
      <c r="V16" s="220"/>
      <c r="W16" s="221"/>
      <c r="X16" s="233">
        <v>17</v>
      </c>
      <c r="Y16" s="222"/>
      <c r="Z16" s="233">
        <v>20</v>
      </c>
      <c r="AA16" s="223"/>
      <c r="AB16" s="220"/>
      <c r="AC16" s="219"/>
    </row>
    <row r="17" spans="1:29">
      <c r="A17" s="452" t="s">
        <v>143</v>
      </c>
      <c r="B17" s="453">
        <f>SUM(D16:D19)</f>
        <v>82</v>
      </c>
      <c r="C17" s="224"/>
      <c r="D17" s="220">
        <v>24</v>
      </c>
      <c r="E17" s="222"/>
      <c r="F17" s="220">
        <v>7</v>
      </c>
      <c r="G17" s="225"/>
      <c r="H17" s="455">
        <f>SUM(F16:F19)</f>
        <v>56</v>
      </c>
      <c r="I17" s="452" t="s">
        <v>133</v>
      </c>
      <c r="J17" s="226"/>
      <c r="K17" s="452" t="s">
        <v>134</v>
      </c>
      <c r="L17" s="453">
        <f>SUM(N16:N19)</f>
        <v>125</v>
      </c>
      <c r="M17" s="224"/>
      <c r="N17" s="233">
        <v>31</v>
      </c>
      <c r="O17" s="222"/>
      <c r="P17" s="233">
        <v>9</v>
      </c>
      <c r="Q17" s="225"/>
      <c r="R17" s="455">
        <f>SUM(P16:P19)</f>
        <v>41</v>
      </c>
      <c r="S17" s="452" t="s">
        <v>164</v>
      </c>
      <c r="T17" s="226"/>
      <c r="U17" s="452" t="s">
        <v>141</v>
      </c>
      <c r="V17" s="453">
        <f>SUM(X16:X20)</f>
        <v>82</v>
      </c>
      <c r="W17" s="224"/>
      <c r="X17" s="233">
        <v>21</v>
      </c>
      <c r="Y17" s="222"/>
      <c r="Z17" s="233">
        <v>12</v>
      </c>
      <c r="AA17" s="225"/>
      <c r="AB17" s="455">
        <f>SUM(Z16:Z20)</f>
        <v>87</v>
      </c>
      <c r="AC17" s="452" t="s">
        <v>142</v>
      </c>
    </row>
    <row r="18" spans="1:29">
      <c r="A18" s="452"/>
      <c r="B18" s="454"/>
      <c r="C18" s="224"/>
      <c r="D18" s="220">
        <v>19</v>
      </c>
      <c r="E18" s="222"/>
      <c r="F18" s="220">
        <v>18</v>
      </c>
      <c r="G18" s="225"/>
      <c r="H18" s="455"/>
      <c r="I18" s="452"/>
      <c r="J18" s="226"/>
      <c r="K18" s="452"/>
      <c r="L18" s="454"/>
      <c r="M18" s="224"/>
      <c r="N18" s="233">
        <v>39</v>
      </c>
      <c r="O18" s="222"/>
      <c r="P18" s="233">
        <v>5</v>
      </c>
      <c r="Q18" s="225"/>
      <c r="R18" s="455"/>
      <c r="S18" s="452"/>
      <c r="T18" s="226"/>
      <c r="U18" s="452"/>
      <c r="V18" s="454"/>
      <c r="W18" s="224"/>
      <c r="X18" s="233">
        <v>13</v>
      </c>
      <c r="Y18" s="222"/>
      <c r="Z18" s="233">
        <v>20</v>
      </c>
      <c r="AA18" s="225"/>
      <c r="AB18" s="455"/>
      <c r="AC18" s="452"/>
    </row>
    <row r="19" spans="1:29">
      <c r="A19" s="227"/>
      <c r="B19" s="220"/>
      <c r="C19" s="228"/>
      <c r="D19" s="229">
        <v>19</v>
      </c>
      <c r="E19" s="222"/>
      <c r="F19" s="229">
        <v>16</v>
      </c>
      <c r="G19" s="230"/>
      <c r="H19" s="220"/>
      <c r="I19" s="227"/>
      <c r="J19" s="226"/>
      <c r="K19" s="227"/>
      <c r="L19" s="220"/>
      <c r="M19" s="228"/>
      <c r="N19" s="229">
        <v>19</v>
      </c>
      <c r="O19" s="222"/>
      <c r="P19" s="229">
        <v>21</v>
      </c>
      <c r="Q19" s="230"/>
      <c r="R19" s="220"/>
      <c r="S19" s="227"/>
      <c r="T19" s="226"/>
      <c r="U19" s="232"/>
      <c r="V19" s="235"/>
      <c r="W19" s="224"/>
      <c r="X19" s="233">
        <v>22</v>
      </c>
      <c r="Y19" s="222"/>
      <c r="Z19" s="233">
        <v>21</v>
      </c>
      <c r="AA19" s="225"/>
      <c r="AB19" s="235"/>
      <c r="AC19" s="232"/>
    </row>
    <row r="20" spans="1:29">
      <c r="A20" s="227"/>
      <c r="B20" s="220"/>
      <c r="C20" s="234"/>
      <c r="D20" s="229"/>
      <c r="E20" s="222"/>
      <c r="F20" s="229"/>
      <c r="G20" s="234"/>
      <c r="H20" s="220"/>
      <c r="I20" s="227"/>
      <c r="J20" s="226"/>
      <c r="K20" s="227"/>
      <c r="L20" s="220"/>
      <c r="M20" s="234"/>
      <c r="N20" s="229"/>
      <c r="O20" s="222"/>
      <c r="P20" s="229"/>
      <c r="Q20" s="234"/>
      <c r="R20" s="220"/>
      <c r="S20" s="227"/>
      <c r="T20" s="226"/>
      <c r="U20" s="227"/>
      <c r="V20" s="220"/>
      <c r="W20" s="228"/>
      <c r="X20" s="229">
        <v>9</v>
      </c>
      <c r="Y20" s="222"/>
      <c r="Z20" s="229">
        <v>14</v>
      </c>
      <c r="AA20" s="230"/>
      <c r="AB20" s="220"/>
      <c r="AC20" s="227"/>
    </row>
    <row r="22" spans="1:29">
      <c r="A22" s="219"/>
      <c r="B22" s="220"/>
      <c r="C22" s="221"/>
      <c r="D22" s="233">
        <v>38</v>
      </c>
      <c r="E22" s="222"/>
      <c r="F22" s="233">
        <v>2</v>
      </c>
      <c r="G22" s="223"/>
      <c r="H22" s="220"/>
      <c r="I22" s="219"/>
      <c r="J22" s="220"/>
      <c r="K22" s="219"/>
      <c r="L22" s="220"/>
      <c r="M22" s="221"/>
      <c r="N22" s="220">
        <v>20</v>
      </c>
      <c r="O22" s="222"/>
      <c r="P22" s="220">
        <v>15</v>
      </c>
      <c r="Q22" s="223"/>
      <c r="R22" s="220"/>
      <c r="S22" s="219"/>
      <c r="T22" s="220"/>
      <c r="U22" s="219"/>
      <c r="V22" s="220"/>
      <c r="W22" s="221"/>
      <c r="X22" s="233">
        <v>9</v>
      </c>
      <c r="Y22" s="222"/>
      <c r="Z22" s="233">
        <v>10</v>
      </c>
      <c r="AA22" s="223"/>
      <c r="AB22" s="220"/>
      <c r="AC22" s="219"/>
    </row>
    <row r="23" spans="1:29">
      <c r="A23" s="452" t="s">
        <v>130</v>
      </c>
      <c r="B23" s="453">
        <f>SUM(D22:D25)</f>
        <v>223</v>
      </c>
      <c r="C23" s="224"/>
      <c r="D23" s="233">
        <v>50</v>
      </c>
      <c r="E23" s="222"/>
      <c r="F23" s="233">
        <v>2</v>
      </c>
      <c r="G23" s="225"/>
      <c r="H23" s="455">
        <f>SUM(F22:F25)</f>
        <v>15</v>
      </c>
      <c r="I23" s="452" t="s">
        <v>149</v>
      </c>
      <c r="J23" s="226"/>
      <c r="K23" s="452" t="s">
        <v>151</v>
      </c>
      <c r="L23" s="453">
        <f>SUM(N22:N25)</f>
        <v>115</v>
      </c>
      <c r="M23" s="224"/>
      <c r="N23" s="220">
        <v>17</v>
      </c>
      <c r="O23" s="222"/>
      <c r="P23" s="220">
        <v>23</v>
      </c>
      <c r="Q23" s="225"/>
      <c r="R23" s="455">
        <f>SUM(P22:P25)</f>
        <v>70</v>
      </c>
      <c r="S23" s="452" t="s">
        <v>128</v>
      </c>
      <c r="T23" s="226"/>
      <c r="U23" s="452" t="s">
        <v>124</v>
      </c>
      <c r="V23" s="453">
        <f>SUM(X22:X25)</f>
        <v>53</v>
      </c>
      <c r="W23" s="224"/>
      <c r="X23" s="233">
        <v>7</v>
      </c>
      <c r="Y23" s="222"/>
      <c r="Z23" s="233">
        <v>18</v>
      </c>
      <c r="AA23" s="225"/>
      <c r="AB23" s="455">
        <f>SUM(Z22:Z25)</f>
        <v>65</v>
      </c>
      <c r="AC23" s="452" t="s">
        <v>132</v>
      </c>
    </row>
    <row r="24" spans="1:29">
      <c r="A24" s="452"/>
      <c r="B24" s="454"/>
      <c r="C24" s="224"/>
      <c r="D24" s="233">
        <v>72</v>
      </c>
      <c r="E24" s="222"/>
      <c r="F24" s="233">
        <v>2</v>
      </c>
      <c r="G24" s="225"/>
      <c r="H24" s="455"/>
      <c r="I24" s="452"/>
      <c r="J24" s="226"/>
      <c r="K24" s="452"/>
      <c r="L24" s="454"/>
      <c r="M24" s="224"/>
      <c r="N24" s="220">
        <v>43</v>
      </c>
      <c r="O24" s="222"/>
      <c r="P24" s="220">
        <v>17</v>
      </c>
      <c r="Q24" s="225"/>
      <c r="R24" s="455"/>
      <c r="S24" s="452"/>
      <c r="T24" s="226"/>
      <c r="U24" s="452"/>
      <c r="V24" s="454"/>
      <c r="W24" s="224"/>
      <c r="X24" s="233">
        <v>21</v>
      </c>
      <c r="Y24" s="222"/>
      <c r="Z24" s="233">
        <v>18</v>
      </c>
      <c r="AA24" s="225"/>
      <c r="AB24" s="455"/>
      <c r="AC24" s="452"/>
    </row>
    <row r="25" spans="1:29">
      <c r="A25" s="227"/>
      <c r="B25" s="220"/>
      <c r="C25" s="228"/>
      <c r="D25" s="229">
        <v>63</v>
      </c>
      <c r="E25" s="222"/>
      <c r="F25" s="229">
        <v>9</v>
      </c>
      <c r="G25" s="230"/>
      <c r="H25" s="220"/>
      <c r="I25" s="227"/>
      <c r="J25" s="226"/>
      <c r="K25" s="227"/>
      <c r="L25" s="220"/>
      <c r="M25" s="228"/>
      <c r="N25" s="229">
        <v>35</v>
      </c>
      <c r="O25" s="222"/>
      <c r="P25" s="229">
        <v>15</v>
      </c>
      <c r="Q25" s="230"/>
      <c r="R25" s="220"/>
      <c r="S25" s="227"/>
      <c r="T25" s="226"/>
      <c r="U25" s="227"/>
      <c r="V25" s="220"/>
      <c r="W25" s="228"/>
      <c r="X25" s="229">
        <v>16</v>
      </c>
      <c r="Y25" s="222"/>
      <c r="Z25" s="229">
        <v>19</v>
      </c>
      <c r="AA25" s="230"/>
      <c r="AB25" s="220"/>
      <c r="AC25" s="227"/>
    </row>
    <row r="27" spans="1:29">
      <c r="A27" s="217" t="s">
        <v>170</v>
      </c>
      <c r="C27" s="218"/>
      <c r="E27" s="218"/>
      <c r="G27" s="218"/>
      <c r="J27" s="218"/>
      <c r="M27" s="218"/>
      <c r="O27" s="218"/>
      <c r="Q27" s="218"/>
      <c r="T27" s="218"/>
      <c r="W27" s="218"/>
      <c r="Y27" s="218"/>
      <c r="AA27" s="218"/>
    </row>
    <row r="28" spans="1:29" ht="5.25" customHeight="1">
      <c r="C28" s="218"/>
      <c r="E28" s="218"/>
      <c r="G28" s="218"/>
      <c r="J28" s="218"/>
      <c r="M28" s="218"/>
      <c r="O28" s="218"/>
      <c r="Q28" s="218"/>
      <c r="T28" s="218"/>
      <c r="W28" s="218"/>
      <c r="Y28" s="218"/>
      <c r="AA28" s="218"/>
    </row>
    <row r="29" spans="1:29">
      <c r="A29" s="219"/>
      <c r="C29" s="218"/>
      <c r="E29" s="218"/>
      <c r="G29" s="218"/>
      <c r="J29" s="218"/>
      <c r="M29" s="218"/>
      <c r="O29" s="218"/>
      <c r="Q29" s="218"/>
      <c r="T29" s="218"/>
      <c r="W29" s="218"/>
      <c r="Y29" s="218"/>
      <c r="AA29" s="218"/>
    </row>
    <row r="30" spans="1:29">
      <c r="A30" s="219"/>
      <c r="B30" s="220"/>
      <c r="C30" s="221"/>
      <c r="D30" s="220">
        <v>44</v>
      </c>
      <c r="E30" s="222"/>
      <c r="F30" s="220">
        <v>8</v>
      </c>
      <c r="G30" s="223"/>
      <c r="H30" s="220"/>
      <c r="I30" s="219"/>
      <c r="J30" s="220"/>
      <c r="K30" s="219"/>
      <c r="L30" s="220"/>
      <c r="M30" s="221"/>
      <c r="N30" s="220">
        <v>16</v>
      </c>
      <c r="O30" s="222"/>
      <c r="P30" s="220">
        <v>7</v>
      </c>
      <c r="Q30" s="223"/>
      <c r="R30" s="220"/>
      <c r="S30" s="219"/>
      <c r="T30" s="220"/>
      <c r="U30" s="219"/>
      <c r="V30" s="220"/>
      <c r="W30" s="221"/>
      <c r="X30" s="220">
        <v>14</v>
      </c>
      <c r="Y30" s="222"/>
      <c r="Z30" s="220">
        <v>19</v>
      </c>
      <c r="AA30" s="223"/>
      <c r="AB30" s="220"/>
      <c r="AC30" s="219"/>
    </row>
    <row r="31" spans="1:29">
      <c r="A31" s="452" t="s">
        <v>155</v>
      </c>
      <c r="B31" s="453">
        <f>SUM(D30:D33)</f>
        <v>160</v>
      </c>
      <c r="C31" s="224"/>
      <c r="D31" s="220">
        <v>30</v>
      </c>
      <c r="E31" s="222"/>
      <c r="F31" s="220">
        <v>10</v>
      </c>
      <c r="G31" s="225"/>
      <c r="H31" s="455">
        <f>SUM(F30:F33)</f>
        <v>63</v>
      </c>
      <c r="I31" s="452" t="s">
        <v>178</v>
      </c>
      <c r="J31" s="226"/>
      <c r="K31" s="452" t="s">
        <v>150</v>
      </c>
      <c r="L31" s="453">
        <f>SUM(N30:N33)</f>
        <v>75</v>
      </c>
      <c r="M31" s="224"/>
      <c r="N31" s="220">
        <v>24</v>
      </c>
      <c r="O31" s="222"/>
      <c r="P31" s="220">
        <v>12</v>
      </c>
      <c r="Q31" s="225"/>
      <c r="R31" s="455">
        <f>SUM(P30:P33)</f>
        <v>40</v>
      </c>
      <c r="S31" s="452" t="s">
        <v>119</v>
      </c>
      <c r="T31" s="226"/>
      <c r="U31" s="452" t="s">
        <v>152</v>
      </c>
      <c r="V31" s="453">
        <f>SUM(X30:X33)</f>
        <v>62</v>
      </c>
      <c r="W31" s="224"/>
      <c r="X31" s="220">
        <v>17</v>
      </c>
      <c r="Y31" s="222"/>
      <c r="Z31" s="220">
        <v>11</v>
      </c>
      <c r="AA31" s="225"/>
      <c r="AB31" s="455">
        <f>SUM(Z30:Z33)</f>
        <v>65</v>
      </c>
      <c r="AC31" s="452" t="s">
        <v>180</v>
      </c>
    </row>
    <row r="32" spans="1:29">
      <c r="A32" s="452"/>
      <c r="B32" s="454"/>
      <c r="C32" s="224"/>
      <c r="D32" s="220">
        <v>40</v>
      </c>
      <c r="E32" s="222"/>
      <c r="F32" s="220">
        <v>18</v>
      </c>
      <c r="G32" s="225"/>
      <c r="H32" s="455"/>
      <c r="I32" s="452"/>
      <c r="J32" s="226"/>
      <c r="K32" s="452"/>
      <c r="L32" s="454"/>
      <c r="M32" s="224"/>
      <c r="N32" s="220">
        <v>20</v>
      </c>
      <c r="O32" s="222"/>
      <c r="P32" s="220">
        <v>8</v>
      </c>
      <c r="Q32" s="225"/>
      <c r="R32" s="455"/>
      <c r="S32" s="452"/>
      <c r="T32" s="226"/>
      <c r="U32" s="452"/>
      <c r="V32" s="454"/>
      <c r="W32" s="224"/>
      <c r="X32" s="220">
        <v>20</v>
      </c>
      <c r="Y32" s="222"/>
      <c r="Z32" s="220">
        <v>14</v>
      </c>
      <c r="AA32" s="225"/>
      <c r="AB32" s="455"/>
      <c r="AC32" s="452"/>
    </row>
    <row r="33" spans="1:29">
      <c r="A33" s="227"/>
      <c r="B33" s="220"/>
      <c r="C33" s="228"/>
      <c r="D33" s="229">
        <v>46</v>
      </c>
      <c r="E33" s="222"/>
      <c r="F33" s="229">
        <v>27</v>
      </c>
      <c r="G33" s="230"/>
      <c r="H33" s="220"/>
      <c r="I33" s="227"/>
      <c r="J33" s="226"/>
      <c r="K33" s="227"/>
      <c r="L33" s="220"/>
      <c r="M33" s="228"/>
      <c r="N33" s="229">
        <v>15</v>
      </c>
      <c r="O33" s="222"/>
      <c r="P33" s="229">
        <v>13</v>
      </c>
      <c r="Q33" s="230"/>
      <c r="R33" s="220"/>
      <c r="S33" s="227"/>
      <c r="T33" s="226"/>
      <c r="U33" s="227"/>
      <c r="V33" s="220"/>
      <c r="W33" s="228"/>
      <c r="X33" s="229">
        <v>11</v>
      </c>
      <c r="Y33" s="222"/>
      <c r="Z33" s="229">
        <v>21</v>
      </c>
      <c r="AA33" s="230"/>
      <c r="AB33" s="220"/>
      <c r="AC33" s="227"/>
    </row>
    <row r="34" spans="1:29">
      <c r="Q34" s="231"/>
    </row>
    <row r="35" spans="1:29">
      <c r="A35" s="219"/>
      <c r="B35" s="220"/>
      <c r="C35" s="221"/>
      <c r="D35" s="220">
        <v>15</v>
      </c>
      <c r="E35" s="222"/>
      <c r="F35" s="220">
        <v>30</v>
      </c>
      <c r="G35" s="223"/>
      <c r="H35" s="220"/>
      <c r="I35" s="219"/>
      <c r="J35" s="220"/>
      <c r="K35" s="219"/>
      <c r="L35" s="220"/>
      <c r="M35" s="221"/>
      <c r="N35" s="220">
        <v>49</v>
      </c>
      <c r="O35" s="222"/>
      <c r="P35" s="220">
        <v>10</v>
      </c>
      <c r="Q35" s="223"/>
      <c r="R35" s="220"/>
      <c r="S35" s="219"/>
      <c r="T35" s="220"/>
      <c r="U35" s="219"/>
      <c r="V35" s="220"/>
      <c r="W35" s="221"/>
      <c r="X35" s="233">
        <v>31</v>
      </c>
      <c r="Y35" s="222"/>
      <c r="Z35" s="233">
        <v>15</v>
      </c>
      <c r="AA35" s="223"/>
      <c r="AB35" s="220"/>
      <c r="AC35" s="219"/>
    </row>
    <row r="36" spans="1:29">
      <c r="A36" s="452" t="s">
        <v>181</v>
      </c>
      <c r="B36" s="453">
        <f>SUM(D35:D38)</f>
        <v>25</v>
      </c>
      <c r="C36" s="224"/>
      <c r="D36" s="220">
        <v>6</v>
      </c>
      <c r="E36" s="222"/>
      <c r="F36" s="220">
        <v>48</v>
      </c>
      <c r="G36" s="225"/>
      <c r="H36" s="455">
        <f>SUM(F35:F38)</f>
        <v>168</v>
      </c>
      <c r="I36" s="452" t="s">
        <v>147</v>
      </c>
      <c r="J36" s="226"/>
      <c r="K36" s="452" t="s">
        <v>144</v>
      </c>
      <c r="L36" s="453">
        <f>SUM(N35:N38)</f>
        <v>213</v>
      </c>
      <c r="M36" s="224"/>
      <c r="N36" s="220">
        <v>55</v>
      </c>
      <c r="O36" s="222"/>
      <c r="P36" s="220">
        <v>15</v>
      </c>
      <c r="Q36" s="225"/>
      <c r="R36" s="455">
        <f>SUM(P35:P38)</f>
        <v>48</v>
      </c>
      <c r="S36" s="452" t="s">
        <v>182</v>
      </c>
      <c r="T36" s="226"/>
      <c r="U36" s="452" t="s">
        <v>183</v>
      </c>
      <c r="V36" s="453">
        <f>SUM(X35:X38)</f>
        <v>102</v>
      </c>
      <c r="W36" s="224"/>
      <c r="X36" s="233">
        <v>15</v>
      </c>
      <c r="Y36" s="222"/>
      <c r="Z36" s="233">
        <v>13</v>
      </c>
      <c r="AA36" s="225"/>
      <c r="AB36" s="455">
        <f>SUM(Z35:Z38)</f>
        <v>53</v>
      </c>
      <c r="AC36" s="452" t="s">
        <v>136</v>
      </c>
    </row>
    <row r="37" spans="1:29">
      <c r="A37" s="452"/>
      <c r="B37" s="454"/>
      <c r="C37" s="224"/>
      <c r="D37" s="220">
        <v>0</v>
      </c>
      <c r="E37" s="222"/>
      <c r="F37" s="220">
        <v>43</v>
      </c>
      <c r="G37" s="225"/>
      <c r="H37" s="455"/>
      <c r="I37" s="452"/>
      <c r="J37" s="226"/>
      <c r="K37" s="452"/>
      <c r="L37" s="454"/>
      <c r="M37" s="224"/>
      <c r="N37" s="220">
        <v>49</v>
      </c>
      <c r="O37" s="222"/>
      <c r="P37" s="220">
        <v>14</v>
      </c>
      <c r="Q37" s="225"/>
      <c r="R37" s="455"/>
      <c r="S37" s="452"/>
      <c r="T37" s="226"/>
      <c r="U37" s="452"/>
      <c r="V37" s="454"/>
      <c r="W37" s="224"/>
      <c r="X37" s="233">
        <v>29</v>
      </c>
      <c r="Y37" s="222"/>
      <c r="Z37" s="233">
        <v>13</v>
      </c>
      <c r="AA37" s="225"/>
      <c r="AB37" s="455"/>
      <c r="AC37" s="452"/>
    </row>
    <row r="38" spans="1:29">
      <c r="A38" s="227"/>
      <c r="B38" s="220"/>
      <c r="C38" s="228"/>
      <c r="D38" s="229">
        <v>4</v>
      </c>
      <c r="E38" s="222"/>
      <c r="F38" s="229">
        <v>47</v>
      </c>
      <c r="G38" s="230"/>
      <c r="H38" s="220"/>
      <c r="I38" s="227"/>
      <c r="J38" s="226"/>
      <c r="K38" s="227"/>
      <c r="L38" s="220"/>
      <c r="M38" s="228"/>
      <c r="N38" s="229">
        <v>60</v>
      </c>
      <c r="O38" s="222"/>
      <c r="P38" s="229">
        <v>9</v>
      </c>
      <c r="Q38" s="230"/>
      <c r="R38" s="220"/>
      <c r="S38" s="227"/>
      <c r="T38" s="226"/>
      <c r="U38" s="227"/>
      <c r="V38" s="220"/>
      <c r="W38" s="228"/>
      <c r="X38" s="229">
        <v>27</v>
      </c>
      <c r="Y38" s="222"/>
      <c r="Z38" s="229">
        <v>12</v>
      </c>
      <c r="AA38" s="230"/>
      <c r="AB38" s="220"/>
      <c r="AC38" s="227"/>
    </row>
    <row r="40" spans="1:29">
      <c r="A40" s="219"/>
      <c r="B40" s="220"/>
      <c r="C40" s="221"/>
      <c r="D40" s="220">
        <v>22</v>
      </c>
      <c r="E40" s="222"/>
      <c r="F40" s="220">
        <v>16</v>
      </c>
      <c r="G40" s="223"/>
      <c r="H40" s="220"/>
      <c r="I40" s="219"/>
      <c r="J40" s="220"/>
      <c r="K40" s="219"/>
      <c r="L40" s="220"/>
      <c r="M40" s="221"/>
      <c r="N40" s="233">
        <v>15</v>
      </c>
      <c r="O40" s="222"/>
      <c r="P40" s="233">
        <v>27</v>
      </c>
      <c r="Q40" s="223"/>
      <c r="R40" s="220"/>
      <c r="S40" s="219"/>
      <c r="T40" s="220"/>
      <c r="U40" s="219"/>
      <c r="V40" s="220"/>
      <c r="W40" s="221"/>
      <c r="X40" s="220">
        <v>32</v>
      </c>
      <c r="Y40" s="222"/>
      <c r="Z40" s="220">
        <v>12</v>
      </c>
      <c r="AA40" s="223"/>
      <c r="AB40" s="220"/>
      <c r="AC40" s="219"/>
    </row>
    <row r="41" spans="1:29">
      <c r="A41" s="452" t="s">
        <v>138</v>
      </c>
      <c r="B41" s="453">
        <f>SUM(D40:D43)</f>
        <v>66</v>
      </c>
      <c r="C41" s="224"/>
      <c r="D41" s="220">
        <v>18</v>
      </c>
      <c r="E41" s="222"/>
      <c r="F41" s="220">
        <v>19</v>
      </c>
      <c r="G41" s="225"/>
      <c r="H41" s="455">
        <f>SUM(F40:F43)</f>
        <v>69</v>
      </c>
      <c r="I41" s="452" t="s">
        <v>126</v>
      </c>
      <c r="J41" s="226"/>
      <c r="K41" s="452" t="s">
        <v>184</v>
      </c>
      <c r="L41" s="453">
        <f>SUM(N40:N43)</f>
        <v>64</v>
      </c>
      <c r="M41" s="224"/>
      <c r="N41" s="233">
        <v>19</v>
      </c>
      <c r="O41" s="222"/>
      <c r="P41" s="233">
        <v>27</v>
      </c>
      <c r="Q41" s="225"/>
      <c r="R41" s="455">
        <f>SUM(P40:P43)</f>
        <v>122</v>
      </c>
      <c r="S41" s="452" t="s">
        <v>157</v>
      </c>
      <c r="T41" s="226"/>
      <c r="U41" s="452" t="s">
        <v>146</v>
      </c>
      <c r="V41" s="453">
        <f>SUM(X40:X43)</f>
        <v>105</v>
      </c>
      <c r="W41" s="224"/>
      <c r="X41" s="220">
        <v>20</v>
      </c>
      <c r="Y41" s="222"/>
      <c r="Z41" s="220">
        <v>19</v>
      </c>
      <c r="AA41" s="225"/>
      <c r="AB41" s="455">
        <f>SUM(Z40:Z43)</f>
        <v>61</v>
      </c>
      <c r="AC41" s="452" t="s">
        <v>185</v>
      </c>
    </row>
    <row r="42" spans="1:29">
      <c r="A42" s="452"/>
      <c r="B42" s="454"/>
      <c r="C42" s="224"/>
      <c r="D42" s="220">
        <v>18</v>
      </c>
      <c r="E42" s="222"/>
      <c r="F42" s="220">
        <v>13</v>
      </c>
      <c r="G42" s="225"/>
      <c r="H42" s="455"/>
      <c r="I42" s="452"/>
      <c r="J42" s="226"/>
      <c r="K42" s="452"/>
      <c r="L42" s="454"/>
      <c r="M42" s="224"/>
      <c r="N42" s="233">
        <v>7</v>
      </c>
      <c r="O42" s="222"/>
      <c r="P42" s="233">
        <v>46</v>
      </c>
      <c r="Q42" s="225"/>
      <c r="R42" s="455"/>
      <c r="S42" s="452"/>
      <c r="T42" s="226"/>
      <c r="U42" s="452"/>
      <c r="V42" s="454"/>
      <c r="W42" s="224"/>
      <c r="X42" s="220">
        <v>36</v>
      </c>
      <c r="Y42" s="222"/>
      <c r="Z42" s="220">
        <v>18</v>
      </c>
      <c r="AA42" s="225"/>
      <c r="AB42" s="455"/>
      <c r="AC42" s="452"/>
    </row>
    <row r="43" spans="1:29">
      <c r="A43" s="227"/>
      <c r="B43" s="220"/>
      <c r="C43" s="228"/>
      <c r="D43" s="229">
        <v>8</v>
      </c>
      <c r="E43" s="222"/>
      <c r="F43" s="229">
        <v>21</v>
      </c>
      <c r="G43" s="230"/>
      <c r="H43" s="220"/>
      <c r="I43" s="227"/>
      <c r="J43" s="226"/>
      <c r="K43" s="227"/>
      <c r="L43" s="220"/>
      <c r="M43" s="228"/>
      <c r="N43" s="229">
        <v>23</v>
      </c>
      <c r="O43" s="222"/>
      <c r="P43" s="229">
        <v>22</v>
      </c>
      <c r="Q43" s="230"/>
      <c r="R43" s="220"/>
      <c r="S43" s="227"/>
      <c r="T43" s="226"/>
      <c r="U43" s="227"/>
      <c r="V43" s="220"/>
      <c r="W43" s="228"/>
      <c r="X43" s="229">
        <v>17</v>
      </c>
      <c r="Y43" s="222"/>
      <c r="Z43" s="229">
        <v>12</v>
      </c>
      <c r="AA43" s="230"/>
      <c r="AB43" s="220"/>
      <c r="AC43" s="227"/>
    </row>
    <row r="45" spans="1:29">
      <c r="A45" s="219"/>
      <c r="B45" s="220"/>
      <c r="C45" s="221"/>
      <c r="D45" s="233">
        <v>5</v>
      </c>
      <c r="E45" s="222"/>
      <c r="F45" s="233">
        <v>26</v>
      </c>
      <c r="G45" s="223"/>
      <c r="H45" s="220"/>
      <c r="I45" s="219"/>
      <c r="J45" s="220"/>
      <c r="K45" s="219"/>
      <c r="L45" s="220"/>
      <c r="M45" s="221"/>
      <c r="N45" s="220">
        <v>2</v>
      </c>
      <c r="O45" s="222"/>
      <c r="P45" s="220">
        <v>38</v>
      </c>
      <c r="Q45" s="223"/>
      <c r="R45" s="220"/>
      <c r="S45" s="219"/>
      <c r="T45" s="220"/>
      <c r="U45" s="219"/>
      <c r="V45" s="220"/>
      <c r="W45" s="221"/>
      <c r="X45" s="220">
        <v>13</v>
      </c>
      <c r="Y45" s="222"/>
      <c r="Z45" s="220">
        <v>25</v>
      </c>
      <c r="AA45" s="223"/>
      <c r="AB45" s="220"/>
      <c r="AC45" s="219"/>
    </row>
    <row r="46" spans="1:29">
      <c r="A46" s="452" t="s">
        <v>131</v>
      </c>
      <c r="B46" s="453">
        <f>SUM(D45:D48)</f>
        <v>27</v>
      </c>
      <c r="C46" s="224"/>
      <c r="D46" s="233">
        <v>8</v>
      </c>
      <c r="E46" s="222"/>
      <c r="F46" s="233">
        <v>18</v>
      </c>
      <c r="G46" s="225"/>
      <c r="H46" s="455">
        <f>SUM(F45:F48)</f>
        <v>80</v>
      </c>
      <c r="I46" s="452" t="s">
        <v>154</v>
      </c>
      <c r="J46" s="226"/>
      <c r="K46" s="452" t="s">
        <v>125</v>
      </c>
      <c r="L46" s="453">
        <f>SUM(N45:N48)</f>
        <v>31</v>
      </c>
      <c r="M46" s="224"/>
      <c r="N46" s="220">
        <v>13</v>
      </c>
      <c r="O46" s="222"/>
      <c r="P46" s="220">
        <v>8</v>
      </c>
      <c r="Q46" s="225"/>
      <c r="R46" s="455">
        <f>SUM(P45:P48)</f>
        <v>105</v>
      </c>
      <c r="S46" s="452" t="s">
        <v>179</v>
      </c>
      <c r="T46" s="226"/>
      <c r="U46" s="452" t="s">
        <v>186</v>
      </c>
      <c r="V46" s="453">
        <f>SUM(X45:X48)</f>
        <v>61</v>
      </c>
      <c r="W46" s="224"/>
      <c r="X46" s="220">
        <v>17</v>
      </c>
      <c r="Y46" s="222"/>
      <c r="Z46" s="220">
        <v>16</v>
      </c>
      <c r="AA46" s="225"/>
      <c r="AB46" s="455">
        <f>SUM(Z45:Z48)</f>
        <v>73</v>
      </c>
      <c r="AC46" s="452" t="s">
        <v>127</v>
      </c>
    </row>
    <row r="47" spans="1:29">
      <c r="A47" s="452"/>
      <c r="B47" s="454"/>
      <c r="C47" s="224"/>
      <c r="D47" s="233">
        <v>7</v>
      </c>
      <c r="E47" s="222"/>
      <c r="F47" s="233">
        <v>19</v>
      </c>
      <c r="G47" s="225"/>
      <c r="H47" s="455"/>
      <c r="I47" s="452"/>
      <c r="J47" s="226"/>
      <c r="K47" s="452"/>
      <c r="L47" s="454"/>
      <c r="M47" s="224"/>
      <c r="N47" s="220">
        <v>9</v>
      </c>
      <c r="O47" s="222"/>
      <c r="P47" s="220">
        <v>35</v>
      </c>
      <c r="Q47" s="225"/>
      <c r="R47" s="455"/>
      <c r="S47" s="452"/>
      <c r="T47" s="226"/>
      <c r="U47" s="452"/>
      <c r="V47" s="454"/>
      <c r="W47" s="224"/>
      <c r="X47" s="220">
        <v>8</v>
      </c>
      <c r="Y47" s="222"/>
      <c r="Z47" s="220">
        <v>21</v>
      </c>
      <c r="AA47" s="225"/>
      <c r="AB47" s="455"/>
      <c r="AC47" s="452"/>
    </row>
    <row r="48" spans="1:29">
      <c r="A48" s="227"/>
      <c r="B48" s="220"/>
      <c r="C48" s="228"/>
      <c r="D48" s="229">
        <v>7</v>
      </c>
      <c r="E48" s="222"/>
      <c r="F48" s="229">
        <v>17</v>
      </c>
      <c r="G48" s="230"/>
      <c r="H48" s="220"/>
      <c r="I48" s="227"/>
      <c r="J48" s="226"/>
      <c r="K48" s="227"/>
      <c r="L48" s="220"/>
      <c r="M48" s="228"/>
      <c r="N48" s="229">
        <v>7</v>
      </c>
      <c r="O48" s="222"/>
      <c r="P48" s="229">
        <v>24</v>
      </c>
      <c r="Q48" s="230"/>
      <c r="R48" s="220"/>
      <c r="S48" s="227"/>
      <c r="T48" s="226"/>
      <c r="U48" s="227"/>
      <c r="V48" s="220"/>
      <c r="W48" s="228"/>
      <c r="X48" s="229">
        <v>23</v>
      </c>
      <c r="Y48" s="222"/>
      <c r="Z48" s="229">
        <v>11</v>
      </c>
      <c r="AA48" s="230"/>
      <c r="AB48" s="220"/>
      <c r="AC48" s="227"/>
    </row>
    <row r="50" spans="1:29">
      <c r="A50" s="219"/>
      <c r="B50" s="220"/>
      <c r="C50" s="221"/>
      <c r="D50" s="233">
        <v>10</v>
      </c>
      <c r="E50" s="222"/>
      <c r="F50" s="233">
        <v>19</v>
      </c>
      <c r="G50" s="223"/>
      <c r="H50" s="220"/>
      <c r="I50" s="219"/>
      <c r="J50" s="220"/>
      <c r="K50" s="219"/>
      <c r="L50" s="220"/>
      <c r="M50" s="221"/>
      <c r="N50" s="233">
        <v>32</v>
      </c>
      <c r="O50" s="222"/>
      <c r="P50" s="233">
        <v>18</v>
      </c>
      <c r="Q50" s="223"/>
      <c r="R50" s="220"/>
      <c r="S50" s="219"/>
      <c r="T50" s="220"/>
      <c r="U50" s="219"/>
      <c r="V50" s="220"/>
      <c r="W50" s="221"/>
      <c r="X50" s="233">
        <v>47</v>
      </c>
      <c r="Y50" s="222"/>
      <c r="Z50" s="233">
        <v>2</v>
      </c>
      <c r="AA50" s="223"/>
      <c r="AB50" s="220"/>
      <c r="AC50" s="219"/>
    </row>
    <row r="51" spans="1:29">
      <c r="A51" s="452" t="s">
        <v>145</v>
      </c>
      <c r="B51" s="453">
        <f>SUM(D50:D53)</f>
        <v>67</v>
      </c>
      <c r="C51" s="224"/>
      <c r="D51" s="233">
        <v>22</v>
      </c>
      <c r="E51" s="222"/>
      <c r="F51" s="233">
        <v>8</v>
      </c>
      <c r="G51" s="225"/>
      <c r="H51" s="455">
        <f>SUM(F50:F53)</f>
        <v>45</v>
      </c>
      <c r="I51" s="452" t="s">
        <v>187</v>
      </c>
      <c r="J51" s="226"/>
      <c r="K51" s="452" t="s">
        <v>188</v>
      </c>
      <c r="L51" s="453">
        <f>SUM(N50:N53)</f>
        <v>100</v>
      </c>
      <c r="M51" s="224"/>
      <c r="N51" s="233">
        <v>21</v>
      </c>
      <c r="O51" s="222"/>
      <c r="P51" s="233">
        <v>14</v>
      </c>
      <c r="Q51" s="225"/>
      <c r="R51" s="455">
        <f>SUM(P50:P53)</f>
        <v>77</v>
      </c>
      <c r="S51" s="452" t="s">
        <v>129</v>
      </c>
      <c r="T51" s="226"/>
      <c r="U51" s="452" t="s">
        <v>121</v>
      </c>
      <c r="V51" s="453">
        <f>SUM(X50:X53)</f>
        <v>130</v>
      </c>
      <c r="W51" s="224"/>
      <c r="X51" s="233">
        <v>23</v>
      </c>
      <c r="Y51" s="222"/>
      <c r="Z51" s="233">
        <v>7</v>
      </c>
      <c r="AA51" s="225"/>
      <c r="AB51" s="455">
        <f>SUM(Z50:Z53)</f>
        <v>20</v>
      </c>
      <c r="AC51" s="452" t="s">
        <v>171</v>
      </c>
    </row>
    <row r="52" spans="1:29">
      <c r="A52" s="452"/>
      <c r="B52" s="454"/>
      <c r="C52" s="224"/>
      <c r="D52" s="233">
        <v>8</v>
      </c>
      <c r="E52" s="222"/>
      <c r="F52" s="233">
        <v>13</v>
      </c>
      <c r="G52" s="225"/>
      <c r="H52" s="455"/>
      <c r="I52" s="452"/>
      <c r="J52" s="226"/>
      <c r="K52" s="452"/>
      <c r="L52" s="454"/>
      <c r="M52" s="224"/>
      <c r="N52" s="233">
        <v>25</v>
      </c>
      <c r="O52" s="222"/>
      <c r="P52" s="233">
        <v>24</v>
      </c>
      <c r="Q52" s="225"/>
      <c r="R52" s="455"/>
      <c r="S52" s="452"/>
      <c r="T52" s="226"/>
      <c r="U52" s="452"/>
      <c r="V52" s="454"/>
      <c r="W52" s="224"/>
      <c r="X52" s="233">
        <v>32</v>
      </c>
      <c r="Y52" s="222"/>
      <c r="Z52" s="233">
        <v>4</v>
      </c>
      <c r="AA52" s="225"/>
      <c r="AB52" s="455"/>
      <c r="AC52" s="452"/>
    </row>
    <row r="53" spans="1:29">
      <c r="A53" s="227"/>
      <c r="B53" s="220"/>
      <c r="C53" s="228"/>
      <c r="D53" s="229">
        <v>27</v>
      </c>
      <c r="E53" s="222"/>
      <c r="F53" s="229">
        <v>5</v>
      </c>
      <c r="G53" s="230"/>
      <c r="H53" s="220"/>
      <c r="I53" s="227"/>
      <c r="J53" s="226"/>
      <c r="K53" s="227"/>
      <c r="L53" s="220"/>
      <c r="M53" s="228"/>
      <c r="N53" s="229">
        <v>22</v>
      </c>
      <c r="O53" s="222"/>
      <c r="P53" s="229">
        <v>21</v>
      </c>
      <c r="Q53" s="230"/>
      <c r="R53" s="220"/>
      <c r="S53" s="227"/>
      <c r="T53" s="226"/>
      <c r="U53" s="227"/>
      <c r="V53" s="220"/>
      <c r="W53" s="228"/>
      <c r="X53" s="229">
        <v>28</v>
      </c>
      <c r="Y53" s="222"/>
      <c r="Z53" s="229">
        <v>7</v>
      </c>
      <c r="AA53" s="230"/>
      <c r="AB53" s="220"/>
      <c r="AC53" s="227"/>
    </row>
    <row r="55" spans="1:29">
      <c r="A55" s="219"/>
      <c r="B55" s="220"/>
      <c r="C55" s="221"/>
      <c r="D55" s="233">
        <v>7</v>
      </c>
      <c r="E55" s="222"/>
      <c r="F55" s="233">
        <v>25</v>
      </c>
      <c r="G55" s="223"/>
      <c r="H55" s="220"/>
      <c r="I55" s="219"/>
    </row>
    <row r="56" spans="1:29">
      <c r="A56" s="452" t="s">
        <v>189</v>
      </c>
      <c r="B56" s="453">
        <f>SUM(D55:D58)</f>
        <v>43</v>
      </c>
      <c r="C56" s="224"/>
      <c r="D56" s="233">
        <v>10</v>
      </c>
      <c r="E56" s="222"/>
      <c r="F56" s="233">
        <v>31</v>
      </c>
      <c r="G56" s="225"/>
      <c r="H56" s="455">
        <f>SUM(F55:F58)</f>
        <v>106</v>
      </c>
      <c r="I56" s="452" t="s">
        <v>172</v>
      </c>
    </row>
    <row r="57" spans="1:29">
      <c r="A57" s="452"/>
      <c r="B57" s="454"/>
      <c r="C57" s="224"/>
      <c r="D57" s="233">
        <v>11</v>
      </c>
      <c r="E57" s="222"/>
      <c r="F57" s="233">
        <v>24</v>
      </c>
      <c r="G57" s="225"/>
      <c r="H57" s="455"/>
      <c r="I57" s="452"/>
    </row>
    <row r="58" spans="1:29">
      <c r="A58" s="227"/>
      <c r="B58" s="220"/>
      <c r="C58" s="228"/>
      <c r="D58" s="229">
        <v>15</v>
      </c>
      <c r="E58" s="222"/>
      <c r="F58" s="229">
        <v>26</v>
      </c>
      <c r="G58" s="230"/>
      <c r="H58" s="220"/>
      <c r="I58" s="227"/>
    </row>
    <row r="60" spans="1:29">
      <c r="A60" s="217" t="s">
        <v>194</v>
      </c>
      <c r="C60" s="218"/>
      <c r="E60" s="218"/>
      <c r="G60" s="218"/>
      <c r="J60" s="218"/>
      <c r="M60" s="218"/>
      <c r="O60" s="218"/>
      <c r="Q60" s="218"/>
      <c r="T60" s="218"/>
      <c r="W60" s="218"/>
      <c r="Y60" s="218"/>
      <c r="AA60" s="218"/>
    </row>
    <row r="61" spans="1:29" ht="5.25" customHeight="1">
      <c r="C61" s="218"/>
      <c r="E61" s="218"/>
      <c r="G61" s="218"/>
      <c r="J61" s="218"/>
      <c r="M61" s="218"/>
      <c r="O61" s="218"/>
      <c r="Q61" s="218"/>
      <c r="T61" s="218"/>
      <c r="W61" s="218"/>
      <c r="Y61" s="218"/>
      <c r="AA61" s="218"/>
    </row>
    <row r="62" spans="1:29">
      <c r="A62" s="219"/>
      <c r="C62" s="218"/>
      <c r="E62" s="218"/>
      <c r="G62" s="218"/>
      <c r="J62" s="218"/>
      <c r="M62" s="218"/>
      <c r="O62" s="218"/>
      <c r="Q62" s="218"/>
      <c r="T62" s="218"/>
      <c r="W62" s="218"/>
      <c r="Y62" s="218"/>
      <c r="AA62" s="218"/>
    </row>
    <row r="63" spans="1:29">
      <c r="A63" s="219"/>
      <c r="B63" s="220"/>
      <c r="C63" s="221"/>
      <c r="D63" s="220">
        <v>44</v>
      </c>
      <c r="E63" s="222"/>
      <c r="F63" s="220">
        <v>7</v>
      </c>
      <c r="G63" s="223"/>
      <c r="H63" s="220"/>
      <c r="I63" s="219"/>
      <c r="J63" s="220"/>
      <c r="K63" s="219"/>
      <c r="L63" s="220"/>
      <c r="M63" s="221"/>
      <c r="N63" s="220">
        <v>11</v>
      </c>
      <c r="O63" s="222"/>
      <c r="P63" s="220">
        <v>29</v>
      </c>
      <c r="Q63" s="223"/>
      <c r="R63" s="220"/>
      <c r="S63" s="219"/>
      <c r="T63" s="220"/>
      <c r="U63" s="219"/>
      <c r="V63" s="220"/>
      <c r="W63" s="221"/>
      <c r="X63" s="220">
        <v>41</v>
      </c>
      <c r="Y63" s="222"/>
      <c r="Z63" s="220">
        <v>7</v>
      </c>
      <c r="AA63" s="223"/>
      <c r="AB63" s="220"/>
      <c r="AC63" s="219"/>
    </row>
    <row r="64" spans="1:29">
      <c r="A64" s="452" t="s">
        <v>196</v>
      </c>
      <c r="B64" s="453">
        <f>SUM(D63:D66)</f>
        <v>142</v>
      </c>
      <c r="C64" s="224"/>
      <c r="D64" s="220">
        <v>29</v>
      </c>
      <c r="E64" s="222"/>
      <c r="F64" s="220">
        <v>6</v>
      </c>
      <c r="G64" s="225"/>
      <c r="H64" s="455">
        <f>SUM(F63:F66)</f>
        <v>32</v>
      </c>
      <c r="I64" s="452" t="s">
        <v>197</v>
      </c>
      <c r="J64" s="226"/>
      <c r="K64" s="452" t="s">
        <v>198</v>
      </c>
      <c r="L64" s="453">
        <f>SUM(N63:N66)</f>
        <v>56</v>
      </c>
      <c r="M64" s="224"/>
      <c r="N64" s="220">
        <v>19</v>
      </c>
      <c r="O64" s="222"/>
      <c r="P64" s="220">
        <v>33</v>
      </c>
      <c r="Q64" s="225"/>
      <c r="R64" s="455">
        <f>SUM(P63:P66)</f>
        <v>116</v>
      </c>
      <c r="S64" s="452" t="s">
        <v>199</v>
      </c>
      <c r="T64" s="226"/>
      <c r="U64" s="452" t="s">
        <v>200</v>
      </c>
      <c r="V64" s="453">
        <f>SUM(X63:X66)</f>
        <v>137</v>
      </c>
      <c r="W64" s="224"/>
      <c r="X64" s="220">
        <v>25</v>
      </c>
      <c r="Y64" s="222"/>
      <c r="Z64" s="220">
        <v>10</v>
      </c>
      <c r="AA64" s="225"/>
      <c r="AB64" s="455">
        <f>SUM(Z63:Z66)</f>
        <v>36</v>
      </c>
      <c r="AC64" s="452" t="s">
        <v>201</v>
      </c>
    </row>
    <row r="65" spans="1:29">
      <c r="A65" s="452"/>
      <c r="B65" s="454"/>
      <c r="C65" s="224"/>
      <c r="D65" s="220">
        <v>40</v>
      </c>
      <c r="E65" s="222"/>
      <c r="F65" s="220">
        <v>10</v>
      </c>
      <c r="G65" s="225"/>
      <c r="H65" s="455"/>
      <c r="I65" s="452"/>
      <c r="J65" s="226"/>
      <c r="K65" s="452"/>
      <c r="L65" s="454"/>
      <c r="M65" s="224"/>
      <c r="N65" s="220">
        <v>14</v>
      </c>
      <c r="O65" s="222"/>
      <c r="P65" s="220">
        <v>19</v>
      </c>
      <c r="Q65" s="225"/>
      <c r="R65" s="455"/>
      <c r="S65" s="452"/>
      <c r="T65" s="226"/>
      <c r="U65" s="452"/>
      <c r="V65" s="454"/>
      <c r="W65" s="224"/>
      <c r="X65" s="220">
        <v>36</v>
      </c>
      <c r="Y65" s="222"/>
      <c r="Z65" s="220">
        <v>8</v>
      </c>
      <c r="AA65" s="225"/>
      <c r="AB65" s="455"/>
      <c r="AC65" s="452"/>
    </row>
    <row r="66" spans="1:29">
      <c r="A66" s="227"/>
      <c r="B66" s="220"/>
      <c r="C66" s="228"/>
      <c r="D66" s="229">
        <v>29</v>
      </c>
      <c r="E66" s="222"/>
      <c r="F66" s="229">
        <v>9</v>
      </c>
      <c r="G66" s="230"/>
      <c r="H66" s="220"/>
      <c r="I66" s="227"/>
      <c r="J66" s="226"/>
      <c r="K66" s="227"/>
      <c r="L66" s="220"/>
      <c r="M66" s="228"/>
      <c r="N66" s="229">
        <v>12</v>
      </c>
      <c r="O66" s="222"/>
      <c r="P66" s="229">
        <v>35</v>
      </c>
      <c r="Q66" s="230"/>
      <c r="R66" s="220"/>
      <c r="S66" s="227"/>
      <c r="T66" s="226"/>
      <c r="U66" s="227"/>
      <c r="V66" s="220"/>
      <c r="W66" s="228"/>
      <c r="X66" s="229">
        <v>35</v>
      </c>
      <c r="Y66" s="222"/>
      <c r="Z66" s="229">
        <v>11</v>
      </c>
      <c r="AA66" s="230"/>
      <c r="AB66" s="220"/>
      <c r="AC66" s="227"/>
    </row>
    <row r="68" spans="1:29">
      <c r="A68" s="219"/>
      <c r="B68" s="220"/>
      <c r="C68" s="221"/>
      <c r="D68" s="220">
        <v>4</v>
      </c>
      <c r="E68" s="222"/>
      <c r="F68" s="220">
        <v>41</v>
      </c>
      <c r="G68" s="223"/>
      <c r="H68" s="220"/>
      <c r="I68" s="219"/>
      <c r="K68" s="219"/>
      <c r="L68" s="220"/>
      <c r="M68" s="221"/>
      <c r="N68" s="220">
        <v>14</v>
      </c>
      <c r="O68" s="222"/>
      <c r="P68" s="220">
        <v>13</v>
      </c>
      <c r="Q68" s="223"/>
      <c r="R68" s="220"/>
      <c r="S68" s="219"/>
      <c r="U68" s="219"/>
      <c r="V68" s="220"/>
      <c r="W68" s="221"/>
      <c r="X68" s="220">
        <v>14</v>
      </c>
      <c r="Y68" s="222"/>
      <c r="Z68" s="220">
        <v>18</v>
      </c>
      <c r="AA68" s="223"/>
      <c r="AB68" s="220"/>
      <c r="AC68" s="219"/>
    </row>
    <row r="69" spans="1:29">
      <c r="A69" s="452" t="s">
        <v>202</v>
      </c>
      <c r="B69" s="453">
        <f>SUM(D68:D71)</f>
        <v>42</v>
      </c>
      <c r="C69" s="224"/>
      <c r="D69" s="220">
        <v>4</v>
      </c>
      <c r="E69" s="222"/>
      <c r="F69" s="220">
        <v>18</v>
      </c>
      <c r="G69" s="225"/>
      <c r="H69" s="455">
        <f>SUM(F68:F71)</f>
        <v>135</v>
      </c>
      <c r="I69" s="452" t="s">
        <v>203</v>
      </c>
      <c r="K69" s="452" t="s">
        <v>204</v>
      </c>
      <c r="L69" s="453">
        <f>SUM(N68:N71)</f>
        <v>80</v>
      </c>
      <c r="M69" s="224"/>
      <c r="N69" s="220">
        <v>25</v>
      </c>
      <c r="O69" s="222"/>
      <c r="P69" s="220">
        <v>13</v>
      </c>
      <c r="Q69" s="225"/>
      <c r="R69" s="455">
        <f>SUM(P68:P71)</f>
        <v>43</v>
      </c>
      <c r="S69" s="452" t="s">
        <v>205</v>
      </c>
      <c r="U69" s="452" t="s">
        <v>206</v>
      </c>
      <c r="V69" s="453">
        <f>SUM(X68:X71)</f>
        <v>72</v>
      </c>
      <c r="W69" s="224"/>
      <c r="X69" s="220">
        <v>18</v>
      </c>
      <c r="Y69" s="222"/>
      <c r="Z69" s="220">
        <v>29</v>
      </c>
      <c r="AA69" s="225"/>
      <c r="AB69" s="455">
        <f>SUM(Z68:Z71)</f>
        <v>81</v>
      </c>
      <c r="AC69" s="452" t="s">
        <v>207</v>
      </c>
    </row>
    <row r="70" spans="1:29">
      <c r="A70" s="452"/>
      <c r="B70" s="454"/>
      <c r="C70" s="224"/>
      <c r="D70" s="220">
        <v>14</v>
      </c>
      <c r="E70" s="222"/>
      <c r="F70" s="220">
        <v>40</v>
      </c>
      <c r="G70" s="225"/>
      <c r="H70" s="455"/>
      <c r="I70" s="452"/>
      <c r="K70" s="452"/>
      <c r="L70" s="454"/>
      <c r="M70" s="224"/>
      <c r="N70" s="220">
        <v>25</v>
      </c>
      <c r="O70" s="222"/>
      <c r="P70" s="220">
        <v>9</v>
      </c>
      <c r="Q70" s="225"/>
      <c r="R70" s="455"/>
      <c r="S70" s="452"/>
      <c r="U70" s="452"/>
      <c r="V70" s="454"/>
      <c r="W70" s="224"/>
      <c r="X70" s="220">
        <v>13</v>
      </c>
      <c r="Y70" s="222"/>
      <c r="Z70" s="220">
        <v>21</v>
      </c>
      <c r="AA70" s="225"/>
      <c r="AB70" s="455"/>
      <c r="AC70" s="452"/>
    </row>
    <row r="71" spans="1:29">
      <c r="A71" s="227"/>
      <c r="B71" s="220"/>
      <c r="C71" s="228"/>
      <c r="D71" s="229">
        <v>20</v>
      </c>
      <c r="E71" s="222"/>
      <c r="F71" s="229">
        <v>36</v>
      </c>
      <c r="G71" s="230"/>
      <c r="H71" s="220"/>
      <c r="I71" s="227"/>
      <c r="K71" s="227"/>
      <c r="L71" s="220"/>
      <c r="M71" s="228"/>
      <c r="N71" s="229">
        <v>16</v>
      </c>
      <c r="O71" s="222"/>
      <c r="P71" s="229">
        <v>8</v>
      </c>
      <c r="Q71" s="230"/>
      <c r="R71" s="220"/>
      <c r="S71" s="227"/>
      <c r="U71" s="227"/>
      <c r="V71" s="220"/>
      <c r="W71" s="228"/>
      <c r="X71" s="229">
        <v>27</v>
      </c>
      <c r="Y71" s="222"/>
      <c r="Z71" s="229">
        <v>13</v>
      </c>
      <c r="AA71" s="230"/>
      <c r="AB71" s="220"/>
      <c r="AC71" s="227"/>
    </row>
    <row r="73" spans="1:29">
      <c r="A73" s="219"/>
      <c r="B73" s="220"/>
      <c r="C73" s="221"/>
      <c r="D73" s="233">
        <v>18</v>
      </c>
      <c r="E73" s="222"/>
      <c r="F73" s="233">
        <v>18</v>
      </c>
      <c r="G73" s="223"/>
      <c r="H73" s="220"/>
      <c r="I73" s="219"/>
      <c r="K73" s="219"/>
      <c r="L73" s="220"/>
      <c r="M73" s="221"/>
      <c r="N73" s="233">
        <v>6</v>
      </c>
      <c r="O73" s="222"/>
      <c r="P73" s="233">
        <v>31</v>
      </c>
      <c r="Q73" s="223"/>
      <c r="R73" s="220"/>
      <c r="S73" s="219"/>
    </row>
    <row r="74" spans="1:29">
      <c r="A74" s="452" t="s">
        <v>208</v>
      </c>
      <c r="B74" s="453">
        <f>SUM(D73:D76)</f>
        <v>62</v>
      </c>
      <c r="C74" s="224"/>
      <c r="D74" s="233">
        <v>11</v>
      </c>
      <c r="E74" s="222"/>
      <c r="F74" s="233">
        <v>14</v>
      </c>
      <c r="G74" s="225"/>
      <c r="H74" s="455">
        <f>SUM(F73:F76)</f>
        <v>67</v>
      </c>
      <c r="I74" s="452" t="s">
        <v>209</v>
      </c>
      <c r="K74" s="452" t="s">
        <v>210</v>
      </c>
      <c r="L74" s="453">
        <f>SUM(N73:N76)</f>
        <v>53</v>
      </c>
      <c r="M74" s="224"/>
      <c r="N74" s="233">
        <v>13</v>
      </c>
      <c r="O74" s="222"/>
      <c r="P74" s="233">
        <v>37</v>
      </c>
      <c r="Q74" s="225"/>
      <c r="R74" s="455">
        <f>SUM(P73:P76)</f>
        <v>129</v>
      </c>
      <c r="S74" s="452" t="s">
        <v>211</v>
      </c>
    </row>
    <row r="75" spans="1:29">
      <c r="A75" s="452"/>
      <c r="B75" s="454"/>
      <c r="C75" s="224"/>
      <c r="D75" s="233">
        <v>20</v>
      </c>
      <c r="E75" s="222"/>
      <c r="F75" s="233">
        <v>16</v>
      </c>
      <c r="G75" s="225"/>
      <c r="H75" s="455"/>
      <c r="I75" s="452"/>
      <c r="K75" s="452"/>
      <c r="L75" s="454"/>
      <c r="M75" s="224"/>
      <c r="N75" s="233">
        <v>11</v>
      </c>
      <c r="O75" s="222"/>
      <c r="P75" s="233">
        <v>27</v>
      </c>
      <c r="Q75" s="225"/>
      <c r="R75" s="455"/>
      <c r="S75" s="452"/>
    </row>
    <row r="76" spans="1:29">
      <c r="A76" s="227"/>
      <c r="B76" s="220"/>
      <c r="C76" s="228"/>
      <c r="D76" s="229">
        <v>13</v>
      </c>
      <c r="E76" s="222"/>
      <c r="F76" s="229">
        <v>19</v>
      </c>
      <c r="G76" s="230"/>
      <c r="H76" s="220"/>
      <c r="I76" s="227"/>
      <c r="K76" s="227"/>
      <c r="L76" s="220"/>
      <c r="M76" s="228"/>
      <c r="N76" s="229">
        <v>23</v>
      </c>
      <c r="O76" s="222"/>
      <c r="P76" s="229">
        <v>34</v>
      </c>
      <c r="Q76" s="230"/>
      <c r="R76" s="220"/>
      <c r="S76" s="227"/>
    </row>
  </sheetData>
  <mergeCells count="145">
    <mergeCell ref="A74:A75"/>
    <mergeCell ref="B74:B75"/>
    <mergeCell ref="H74:H75"/>
    <mergeCell ref="I74:I75"/>
    <mergeCell ref="K74:K75"/>
    <mergeCell ref="L74:L75"/>
    <mergeCell ref="R74:R75"/>
    <mergeCell ref="S74:S75"/>
    <mergeCell ref="V64:V65"/>
    <mergeCell ref="AB64:AB65"/>
    <mergeCell ref="AC64:AC65"/>
    <mergeCell ref="A69:A70"/>
    <mergeCell ref="B69:B70"/>
    <mergeCell ref="H69:H70"/>
    <mergeCell ref="I69:I70"/>
    <mergeCell ref="K69:K70"/>
    <mergeCell ref="L69:L70"/>
    <mergeCell ref="R69:R70"/>
    <mergeCell ref="S69:S70"/>
    <mergeCell ref="U69:U70"/>
    <mergeCell ref="V69:V70"/>
    <mergeCell ref="AB69:AB70"/>
    <mergeCell ref="AC69:AC70"/>
    <mergeCell ref="A64:A65"/>
    <mergeCell ref="B64:B65"/>
    <mergeCell ref="H64:H65"/>
    <mergeCell ref="I64:I65"/>
    <mergeCell ref="K64:K65"/>
    <mergeCell ref="L64:L65"/>
    <mergeCell ref="R64:R65"/>
    <mergeCell ref="S64:S65"/>
    <mergeCell ref="U64:U65"/>
    <mergeCell ref="R36:R37"/>
    <mergeCell ref="S36:S37"/>
    <mergeCell ref="U36:U37"/>
    <mergeCell ref="V36:V37"/>
    <mergeCell ref="AB36:AB37"/>
    <mergeCell ref="AC7:AC8"/>
    <mergeCell ref="A1:AC1"/>
    <mergeCell ref="A7:A8"/>
    <mergeCell ref="B7:B8"/>
    <mergeCell ref="H7:H8"/>
    <mergeCell ref="I7:I8"/>
    <mergeCell ref="K7:K8"/>
    <mergeCell ref="L7:L8"/>
    <mergeCell ref="R7:R8"/>
    <mergeCell ref="S7:S8"/>
    <mergeCell ref="U7:U8"/>
    <mergeCell ref="V7:V8"/>
    <mergeCell ref="AB7:AB8"/>
    <mergeCell ref="R12:R13"/>
    <mergeCell ref="S12:S13"/>
    <mergeCell ref="U12:U13"/>
    <mergeCell ref="V12:V13"/>
    <mergeCell ref="AB12:AB13"/>
    <mergeCell ref="R23:R24"/>
    <mergeCell ref="V23:V24"/>
    <mergeCell ref="AB23:AB24"/>
    <mergeCell ref="AC12:AC13"/>
    <mergeCell ref="A12:A13"/>
    <mergeCell ref="B12:B13"/>
    <mergeCell ref="H12:H13"/>
    <mergeCell ref="I12:I13"/>
    <mergeCell ref="K12:K13"/>
    <mergeCell ref="L12:L13"/>
    <mergeCell ref="R17:R18"/>
    <mergeCell ref="S17:S18"/>
    <mergeCell ref="U17:U18"/>
    <mergeCell ref="V17:V18"/>
    <mergeCell ref="AB17:AB18"/>
    <mergeCell ref="AC17:AC18"/>
    <mergeCell ref="A17:A18"/>
    <mergeCell ref="B17:B18"/>
    <mergeCell ref="H17:H18"/>
    <mergeCell ref="I17:I18"/>
    <mergeCell ref="K17:K18"/>
    <mergeCell ref="L17:L18"/>
    <mergeCell ref="AC23:AC24"/>
    <mergeCell ref="A23:A24"/>
    <mergeCell ref="B23:B24"/>
    <mergeCell ref="H23:H24"/>
    <mergeCell ref="I23:I24"/>
    <mergeCell ref="K23:K24"/>
    <mergeCell ref="L23:L24"/>
    <mergeCell ref="R31:R32"/>
    <mergeCell ref="S31:S32"/>
    <mergeCell ref="U31:U32"/>
    <mergeCell ref="S23:S24"/>
    <mergeCell ref="U23:U24"/>
    <mergeCell ref="V31:V32"/>
    <mergeCell ref="AB31:AB32"/>
    <mergeCell ref="AC31:AC32"/>
    <mergeCell ref="A31:A32"/>
    <mergeCell ref="B31:B32"/>
    <mergeCell ref="H31:H32"/>
    <mergeCell ref="I31:I32"/>
    <mergeCell ref="K31:K32"/>
    <mergeCell ref="L31:L32"/>
    <mergeCell ref="AC36:AC37"/>
    <mergeCell ref="A36:A37"/>
    <mergeCell ref="B36:B37"/>
    <mergeCell ref="H36:H37"/>
    <mergeCell ref="I36:I37"/>
    <mergeCell ref="K36:K37"/>
    <mergeCell ref="L36:L37"/>
    <mergeCell ref="AC51:AC52"/>
    <mergeCell ref="A51:A52"/>
    <mergeCell ref="B51:B52"/>
    <mergeCell ref="H51:H52"/>
    <mergeCell ref="I51:I52"/>
    <mergeCell ref="K51:K52"/>
    <mergeCell ref="L51:L52"/>
    <mergeCell ref="AB41:AB42"/>
    <mergeCell ref="AC41:AC42"/>
    <mergeCell ref="A46:A47"/>
    <mergeCell ref="B46:B47"/>
    <mergeCell ref="H46:H47"/>
    <mergeCell ref="I46:I47"/>
    <mergeCell ref="A41:A42"/>
    <mergeCell ref="B41:B42"/>
    <mergeCell ref="H41:H42"/>
    <mergeCell ref="I41:I42"/>
    <mergeCell ref="K41:K42"/>
    <mergeCell ref="L41:L42"/>
    <mergeCell ref="V46:V47"/>
    <mergeCell ref="AB46:AB47"/>
    <mergeCell ref="AC46:AC47"/>
    <mergeCell ref="K46:K47"/>
    <mergeCell ref="L46:L47"/>
    <mergeCell ref="A56:A57"/>
    <mergeCell ref="B56:B57"/>
    <mergeCell ref="H56:H57"/>
    <mergeCell ref="I56:I57"/>
    <mergeCell ref="R51:R52"/>
    <mergeCell ref="S51:S52"/>
    <mergeCell ref="U51:U52"/>
    <mergeCell ref="V51:V52"/>
    <mergeCell ref="AB51:AB52"/>
    <mergeCell ref="R46:R47"/>
    <mergeCell ref="S46:S47"/>
    <mergeCell ref="U46:U47"/>
    <mergeCell ref="R41:R42"/>
    <mergeCell ref="S41:S42"/>
    <mergeCell ref="U41:U42"/>
    <mergeCell ref="V41:V42"/>
  </mergeCells>
  <phoneticPr fontId="1"/>
  <pageMargins left="0.7" right="0.7" top="0.75" bottom="0.75" header="0.3" footer="0.3"/>
  <pageSetup paperSize="9"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0"/>
  <sheetViews>
    <sheetView topLeftCell="A43" workbookViewId="0">
      <selection activeCell="Z51" sqref="Z51"/>
    </sheetView>
  </sheetViews>
  <sheetFormatPr defaultColWidth="8.875" defaultRowHeight="13.5"/>
  <cols>
    <col min="1" max="1" width="7.5" style="217" customWidth="1"/>
    <col min="2" max="2" width="4.625" style="218" customWidth="1"/>
    <col min="3" max="3" width="0.875" customWidth="1"/>
    <col min="4" max="4" width="3.125" style="218" customWidth="1"/>
    <col min="5" max="5" width="2.625" customWidth="1"/>
    <col min="6" max="6" width="3.125" style="218" customWidth="1"/>
    <col min="7" max="7" width="0.875" customWidth="1"/>
    <col min="8" max="8" width="4.625" style="218" customWidth="1"/>
    <col min="9" max="9" width="7.5" style="217" customWidth="1"/>
    <col min="10" max="10" width="4.25" customWidth="1"/>
    <col min="11" max="11" width="7.5" style="217" customWidth="1"/>
    <col min="12" max="12" width="4.625" style="218" customWidth="1"/>
    <col min="13" max="13" width="0.875" customWidth="1"/>
    <col min="14" max="14" width="3.125" style="218" customWidth="1"/>
    <col min="15" max="15" width="2.625" customWidth="1"/>
    <col min="16" max="16" width="3.125" style="218" customWidth="1"/>
    <col min="17" max="17" width="0.875" customWidth="1"/>
    <col min="18" max="18" width="4.625" style="218" customWidth="1"/>
    <col min="19" max="19" width="7.5" style="217" customWidth="1"/>
    <col min="20" max="20" width="4.25" customWidth="1"/>
    <col min="21" max="21" width="7.5" style="217" customWidth="1"/>
    <col min="22" max="22" width="4.625" style="218" customWidth="1"/>
    <col min="23" max="23" width="0.875" customWidth="1"/>
    <col min="24" max="24" width="3.125" style="218" customWidth="1"/>
    <col min="25" max="25" width="2.625" customWidth="1"/>
    <col min="26" max="26" width="3.125" style="218" customWidth="1"/>
    <col min="27" max="27" width="0.875" customWidth="1"/>
    <col min="28" max="28" width="4.625" style="218" customWidth="1"/>
    <col min="29" max="29" width="7.5" style="217" customWidth="1"/>
    <col min="257" max="257" width="6.125" customWidth="1"/>
    <col min="258" max="258" width="5.375" customWidth="1"/>
    <col min="259" max="259" width="0.875" customWidth="1"/>
    <col min="260" max="260" width="3.125" customWidth="1"/>
    <col min="261" max="261" width="2.625" customWidth="1"/>
    <col min="262" max="262" width="3.125" customWidth="1"/>
    <col min="263" max="263" width="0.875" customWidth="1"/>
    <col min="264" max="264" width="5.375" customWidth="1"/>
    <col min="265" max="265" width="6.125" customWidth="1"/>
    <col min="266" max="266" width="2.125" customWidth="1"/>
    <col min="267" max="267" width="6.125" customWidth="1"/>
    <col min="268" max="268" width="5.375" customWidth="1"/>
    <col min="269" max="269" width="0.875" customWidth="1"/>
    <col min="270" max="270" width="3.125" customWidth="1"/>
    <col min="271" max="271" width="2.625" customWidth="1"/>
    <col min="272" max="272" width="3.125" customWidth="1"/>
    <col min="273" max="273" width="0.875" customWidth="1"/>
    <col min="274" max="274" width="5.375" customWidth="1"/>
    <col min="275" max="275" width="6.125" customWidth="1"/>
    <col min="276" max="276" width="2.125" customWidth="1"/>
    <col min="277" max="277" width="6.125" customWidth="1"/>
    <col min="278" max="278" width="5.375" customWidth="1"/>
    <col min="279" max="279" width="0.875" customWidth="1"/>
    <col min="280" max="280" width="3.125" customWidth="1"/>
    <col min="281" max="281" width="2.625" customWidth="1"/>
    <col min="282" max="282" width="3.125" customWidth="1"/>
    <col min="283" max="283" width="0.875" customWidth="1"/>
    <col min="284" max="284" width="5.375" customWidth="1"/>
    <col min="285" max="285" width="6.125" customWidth="1"/>
    <col min="513" max="513" width="6.125" customWidth="1"/>
    <col min="514" max="514" width="5.375" customWidth="1"/>
    <col min="515" max="515" width="0.875" customWidth="1"/>
    <col min="516" max="516" width="3.125" customWidth="1"/>
    <col min="517" max="517" width="2.625" customWidth="1"/>
    <col min="518" max="518" width="3.125" customWidth="1"/>
    <col min="519" max="519" width="0.875" customWidth="1"/>
    <col min="520" max="520" width="5.375" customWidth="1"/>
    <col min="521" max="521" width="6.125" customWidth="1"/>
    <col min="522" max="522" width="2.125" customWidth="1"/>
    <col min="523" max="523" width="6.125" customWidth="1"/>
    <col min="524" max="524" width="5.375" customWidth="1"/>
    <col min="525" max="525" width="0.875" customWidth="1"/>
    <col min="526" max="526" width="3.125" customWidth="1"/>
    <col min="527" max="527" width="2.625" customWidth="1"/>
    <col min="528" max="528" width="3.125" customWidth="1"/>
    <col min="529" max="529" width="0.875" customWidth="1"/>
    <col min="530" max="530" width="5.375" customWidth="1"/>
    <col min="531" max="531" width="6.125" customWidth="1"/>
    <col min="532" max="532" width="2.125" customWidth="1"/>
    <col min="533" max="533" width="6.125" customWidth="1"/>
    <col min="534" max="534" width="5.375" customWidth="1"/>
    <col min="535" max="535" width="0.875" customWidth="1"/>
    <col min="536" max="536" width="3.125" customWidth="1"/>
    <col min="537" max="537" width="2.625" customWidth="1"/>
    <col min="538" max="538" width="3.125" customWidth="1"/>
    <col min="539" max="539" width="0.875" customWidth="1"/>
    <col min="540" max="540" width="5.375" customWidth="1"/>
    <col min="541" max="541" width="6.125" customWidth="1"/>
    <col min="769" max="769" width="6.125" customWidth="1"/>
    <col min="770" max="770" width="5.375" customWidth="1"/>
    <col min="771" max="771" width="0.875" customWidth="1"/>
    <col min="772" max="772" width="3.125" customWidth="1"/>
    <col min="773" max="773" width="2.625" customWidth="1"/>
    <col min="774" max="774" width="3.125" customWidth="1"/>
    <col min="775" max="775" width="0.875" customWidth="1"/>
    <col min="776" max="776" width="5.375" customWidth="1"/>
    <col min="777" max="777" width="6.125" customWidth="1"/>
    <col min="778" max="778" width="2.125" customWidth="1"/>
    <col min="779" max="779" width="6.125" customWidth="1"/>
    <col min="780" max="780" width="5.375" customWidth="1"/>
    <col min="781" max="781" width="0.875" customWidth="1"/>
    <col min="782" max="782" width="3.125" customWidth="1"/>
    <col min="783" max="783" width="2.625" customWidth="1"/>
    <col min="784" max="784" width="3.125" customWidth="1"/>
    <col min="785" max="785" width="0.875" customWidth="1"/>
    <col min="786" max="786" width="5.375" customWidth="1"/>
    <col min="787" max="787" width="6.125" customWidth="1"/>
    <col min="788" max="788" width="2.125" customWidth="1"/>
    <col min="789" max="789" width="6.125" customWidth="1"/>
    <col min="790" max="790" width="5.375" customWidth="1"/>
    <col min="791" max="791" width="0.875" customWidth="1"/>
    <col min="792" max="792" width="3.125" customWidth="1"/>
    <col min="793" max="793" width="2.625" customWidth="1"/>
    <col min="794" max="794" width="3.125" customWidth="1"/>
    <col min="795" max="795" width="0.875" customWidth="1"/>
    <col min="796" max="796" width="5.375" customWidth="1"/>
    <col min="797" max="797" width="6.125" customWidth="1"/>
    <col min="1025" max="1025" width="6.125" customWidth="1"/>
    <col min="1026" max="1026" width="5.375" customWidth="1"/>
    <col min="1027" max="1027" width="0.875" customWidth="1"/>
    <col min="1028" max="1028" width="3.125" customWidth="1"/>
    <col min="1029" max="1029" width="2.625" customWidth="1"/>
    <col min="1030" max="1030" width="3.125" customWidth="1"/>
    <col min="1031" max="1031" width="0.875" customWidth="1"/>
    <col min="1032" max="1032" width="5.375" customWidth="1"/>
    <col min="1033" max="1033" width="6.125" customWidth="1"/>
    <col min="1034" max="1034" width="2.125" customWidth="1"/>
    <col min="1035" max="1035" width="6.125" customWidth="1"/>
    <col min="1036" max="1036" width="5.375" customWidth="1"/>
    <col min="1037" max="1037" width="0.875" customWidth="1"/>
    <col min="1038" max="1038" width="3.125" customWidth="1"/>
    <col min="1039" max="1039" width="2.625" customWidth="1"/>
    <col min="1040" max="1040" width="3.125" customWidth="1"/>
    <col min="1041" max="1041" width="0.875" customWidth="1"/>
    <col min="1042" max="1042" width="5.375" customWidth="1"/>
    <col min="1043" max="1043" width="6.125" customWidth="1"/>
    <col min="1044" max="1044" width="2.125" customWidth="1"/>
    <col min="1045" max="1045" width="6.125" customWidth="1"/>
    <col min="1046" max="1046" width="5.375" customWidth="1"/>
    <col min="1047" max="1047" width="0.875" customWidth="1"/>
    <col min="1048" max="1048" width="3.125" customWidth="1"/>
    <col min="1049" max="1049" width="2.625" customWidth="1"/>
    <col min="1050" max="1050" width="3.125" customWidth="1"/>
    <col min="1051" max="1051" width="0.875" customWidth="1"/>
    <col min="1052" max="1052" width="5.375" customWidth="1"/>
    <col min="1053" max="1053" width="6.125" customWidth="1"/>
    <col min="1281" max="1281" width="6.125" customWidth="1"/>
    <col min="1282" max="1282" width="5.375" customWidth="1"/>
    <col min="1283" max="1283" width="0.875" customWidth="1"/>
    <col min="1284" max="1284" width="3.125" customWidth="1"/>
    <col min="1285" max="1285" width="2.625" customWidth="1"/>
    <col min="1286" max="1286" width="3.125" customWidth="1"/>
    <col min="1287" max="1287" width="0.875" customWidth="1"/>
    <col min="1288" max="1288" width="5.375" customWidth="1"/>
    <col min="1289" max="1289" width="6.125" customWidth="1"/>
    <col min="1290" max="1290" width="2.125" customWidth="1"/>
    <col min="1291" max="1291" width="6.125" customWidth="1"/>
    <col min="1292" max="1292" width="5.375" customWidth="1"/>
    <col min="1293" max="1293" width="0.875" customWidth="1"/>
    <col min="1294" max="1294" width="3.125" customWidth="1"/>
    <col min="1295" max="1295" width="2.625" customWidth="1"/>
    <col min="1296" max="1296" width="3.125" customWidth="1"/>
    <col min="1297" max="1297" width="0.875" customWidth="1"/>
    <col min="1298" max="1298" width="5.375" customWidth="1"/>
    <col min="1299" max="1299" width="6.125" customWidth="1"/>
    <col min="1300" max="1300" width="2.125" customWidth="1"/>
    <col min="1301" max="1301" width="6.125" customWidth="1"/>
    <col min="1302" max="1302" width="5.375" customWidth="1"/>
    <col min="1303" max="1303" width="0.875" customWidth="1"/>
    <col min="1304" max="1304" width="3.125" customWidth="1"/>
    <col min="1305" max="1305" width="2.625" customWidth="1"/>
    <col min="1306" max="1306" width="3.125" customWidth="1"/>
    <col min="1307" max="1307" width="0.875" customWidth="1"/>
    <col min="1308" max="1308" width="5.375" customWidth="1"/>
    <col min="1309" max="1309" width="6.125" customWidth="1"/>
    <col min="1537" max="1537" width="6.125" customWidth="1"/>
    <col min="1538" max="1538" width="5.375" customWidth="1"/>
    <col min="1539" max="1539" width="0.875" customWidth="1"/>
    <col min="1540" max="1540" width="3.125" customWidth="1"/>
    <col min="1541" max="1541" width="2.625" customWidth="1"/>
    <col min="1542" max="1542" width="3.125" customWidth="1"/>
    <col min="1543" max="1543" width="0.875" customWidth="1"/>
    <col min="1544" max="1544" width="5.375" customWidth="1"/>
    <col min="1545" max="1545" width="6.125" customWidth="1"/>
    <col min="1546" max="1546" width="2.125" customWidth="1"/>
    <col min="1547" max="1547" width="6.125" customWidth="1"/>
    <col min="1548" max="1548" width="5.375" customWidth="1"/>
    <col min="1549" max="1549" width="0.875" customWidth="1"/>
    <col min="1550" max="1550" width="3.125" customWidth="1"/>
    <col min="1551" max="1551" width="2.625" customWidth="1"/>
    <col min="1552" max="1552" width="3.125" customWidth="1"/>
    <col min="1553" max="1553" width="0.875" customWidth="1"/>
    <col min="1554" max="1554" width="5.375" customWidth="1"/>
    <col min="1555" max="1555" width="6.125" customWidth="1"/>
    <col min="1556" max="1556" width="2.125" customWidth="1"/>
    <col min="1557" max="1557" width="6.125" customWidth="1"/>
    <col min="1558" max="1558" width="5.375" customWidth="1"/>
    <col min="1559" max="1559" width="0.875" customWidth="1"/>
    <col min="1560" max="1560" width="3.125" customWidth="1"/>
    <col min="1561" max="1561" width="2.625" customWidth="1"/>
    <col min="1562" max="1562" width="3.125" customWidth="1"/>
    <col min="1563" max="1563" width="0.875" customWidth="1"/>
    <col min="1564" max="1564" width="5.375" customWidth="1"/>
    <col min="1565" max="1565" width="6.125" customWidth="1"/>
    <col min="1793" max="1793" width="6.125" customWidth="1"/>
    <col min="1794" max="1794" width="5.375" customWidth="1"/>
    <col min="1795" max="1795" width="0.875" customWidth="1"/>
    <col min="1796" max="1796" width="3.125" customWidth="1"/>
    <col min="1797" max="1797" width="2.625" customWidth="1"/>
    <col min="1798" max="1798" width="3.125" customWidth="1"/>
    <col min="1799" max="1799" width="0.875" customWidth="1"/>
    <col min="1800" max="1800" width="5.375" customWidth="1"/>
    <col min="1801" max="1801" width="6.125" customWidth="1"/>
    <col min="1802" max="1802" width="2.125" customWidth="1"/>
    <col min="1803" max="1803" width="6.125" customWidth="1"/>
    <col min="1804" max="1804" width="5.375" customWidth="1"/>
    <col min="1805" max="1805" width="0.875" customWidth="1"/>
    <col min="1806" max="1806" width="3.125" customWidth="1"/>
    <col min="1807" max="1807" width="2.625" customWidth="1"/>
    <col min="1808" max="1808" width="3.125" customWidth="1"/>
    <col min="1809" max="1809" width="0.875" customWidth="1"/>
    <col min="1810" max="1810" width="5.375" customWidth="1"/>
    <col min="1811" max="1811" width="6.125" customWidth="1"/>
    <col min="1812" max="1812" width="2.125" customWidth="1"/>
    <col min="1813" max="1813" width="6.125" customWidth="1"/>
    <col min="1814" max="1814" width="5.375" customWidth="1"/>
    <col min="1815" max="1815" width="0.875" customWidth="1"/>
    <col min="1816" max="1816" width="3.125" customWidth="1"/>
    <col min="1817" max="1817" width="2.625" customWidth="1"/>
    <col min="1818" max="1818" width="3.125" customWidth="1"/>
    <col min="1819" max="1819" width="0.875" customWidth="1"/>
    <col min="1820" max="1820" width="5.375" customWidth="1"/>
    <col min="1821" max="1821" width="6.125" customWidth="1"/>
    <col min="2049" max="2049" width="6.125" customWidth="1"/>
    <col min="2050" max="2050" width="5.375" customWidth="1"/>
    <col min="2051" max="2051" width="0.875" customWidth="1"/>
    <col min="2052" max="2052" width="3.125" customWidth="1"/>
    <col min="2053" max="2053" width="2.625" customWidth="1"/>
    <col min="2054" max="2054" width="3.125" customWidth="1"/>
    <col min="2055" max="2055" width="0.875" customWidth="1"/>
    <col min="2056" max="2056" width="5.375" customWidth="1"/>
    <col min="2057" max="2057" width="6.125" customWidth="1"/>
    <col min="2058" max="2058" width="2.125" customWidth="1"/>
    <col min="2059" max="2059" width="6.125" customWidth="1"/>
    <col min="2060" max="2060" width="5.375" customWidth="1"/>
    <col min="2061" max="2061" width="0.875" customWidth="1"/>
    <col min="2062" max="2062" width="3.125" customWidth="1"/>
    <col min="2063" max="2063" width="2.625" customWidth="1"/>
    <col min="2064" max="2064" width="3.125" customWidth="1"/>
    <col min="2065" max="2065" width="0.875" customWidth="1"/>
    <col min="2066" max="2066" width="5.375" customWidth="1"/>
    <col min="2067" max="2067" width="6.125" customWidth="1"/>
    <col min="2068" max="2068" width="2.125" customWidth="1"/>
    <col min="2069" max="2069" width="6.125" customWidth="1"/>
    <col min="2070" max="2070" width="5.375" customWidth="1"/>
    <col min="2071" max="2071" width="0.875" customWidth="1"/>
    <col min="2072" max="2072" width="3.125" customWidth="1"/>
    <col min="2073" max="2073" width="2.625" customWidth="1"/>
    <col min="2074" max="2074" width="3.125" customWidth="1"/>
    <col min="2075" max="2075" width="0.875" customWidth="1"/>
    <col min="2076" max="2076" width="5.375" customWidth="1"/>
    <col min="2077" max="2077" width="6.125" customWidth="1"/>
    <col min="2305" max="2305" width="6.125" customWidth="1"/>
    <col min="2306" max="2306" width="5.375" customWidth="1"/>
    <col min="2307" max="2307" width="0.875" customWidth="1"/>
    <col min="2308" max="2308" width="3.125" customWidth="1"/>
    <col min="2309" max="2309" width="2.625" customWidth="1"/>
    <col min="2310" max="2310" width="3.125" customWidth="1"/>
    <col min="2311" max="2311" width="0.875" customWidth="1"/>
    <col min="2312" max="2312" width="5.375" customWidth="1"/>
    <col min="2313" max="2313" width="6.125" customWidth="1"/>
    <col min="2314" max="2314" width="2.125" customWidth="1"/>
    <col min="2315" max="2315" width="6.125" customWidth="1"/>
    <col min="2316" max="2316" width="5.375" customWidth="1"/>
    <col min="2317" max="2317" width="0.875" customWidth="1"/>
    <col min="2318" max="2318" width="3.125" customWidth="1"/>
    <col min="2319" max="2319" width="2.625" customWidth="1"/>
    <col min="2320" max="2320" width="3.125" customWidth="1"/>
    <col min="2321" max="2321" width="0.875" customWidth="1"/>
    <col min="2322" max="2322" width="5.375" customWidth="1"/>
    <col min="2323" max="2323" width="6.125" customWidth="1"/>
    <col min="2324" max="2324" width="2.125" customWidth="1"/>
    <col min="2325" max="2325" width="6.125" customWidth="1"/>
    <col min="2326" max="2326" width="5.375" customWidth="1"/>
    <col min="2327" max="2327" width="0.875" customWidth="1"/>
    <col min="2328" max="2328" width="3.125" customWidth="1"/>
    <col min="2329" max="2329" width="2.625" customWidth="1"/>
    <col min="2330" max="2330" width="3.125" customWidth="1"/>
    <col min="2331" max="2331" width="0.875" customWidth="1"/>
    <col min="2332" max="2332" width="5.375" customWidth="1"/>
    <col min="2333" max="2333" width="6.125" customWidth="1"/>
    <col min="2561" max="2561" width="6.125" customWidth="1"/>
    <col min="2562" max="2562" width="5.375" customWidth="1"/>
    <col min="2563" max="2563" width="0.875" customWidth="1"/>
    <col min="2564" max="2564" width="3.125" customWidth="1"/>
    <col min="2565" max="2565" width="2.625" customWidth="1"/>
    <col min="2566" max="2566" width="3.125" customWidth="1"/>
    <col min="2567" max="2567" width="0.875" customWidth="1"/>
    <col min="2568" max="2568" width="5.375" customWidth="1"/>
    <col min="2569" max="2569" width="6.125" customWidth="1"/>
    <col min="2570" max="2570" width="2.125" customWidth="1"/>
    <col min="2571" max="2571" width="6.125" customWidth="1"/>
    <col min="2572" max="2572" width="5.375" customWidth="1"/>
    <col min="2573" max="2573" width="0.875" customWidth="1"/>
    <col min="2574" max="2574" width="3.125" customWidth="1"/>
    <col min="2575" max="2575" width="2.625" customWidth="1"/>
    <col min="2576" max="2576" width="3.125" customWidth="1"/>
    <col min="2577" max="2577" width="0.875" customWidth="1"/>
    <col min="2578" max="2578" width="5.375" customWidth="1"/>
    <col min="2579" max="2579" width="6.125" customWidth="1"/>
    <col min="2580" max="2580" width="2.125" customWidth="1"/>
    <col min="2581" max="2581" width="6.125" customWidth="1"/>
    <col min="2582" max="2582" width="5.375" customWidth="1"/>
    <col min="2583" max="2583" width="0.875" customWidth="1"/>
    <col min="2584" max="2584" width="3.125" customWidth="1"/>
    <col min="2585" max="2585" width="2.625" customWidth="1"/>
    <col min="2586" max="2586" width="3.125" customWidth="1"/>
    <col min="2587" max="2587" width="0.875" customWidth="1"/>
    <col min="2588" max="2588" width="5.375" customWidth="1"/>
    <col min="2589" max="2589" width="6.125" customWidth="1"/>
    <col min="2817" max="2817" width="6.125" customWidth="1"/>
    <col min="2818" max="2818" width="5.375" customWidth="1"/>
    <col min="2819" max="2819" width="0.875" customWidth="1"/>
    <col min="2820" max="2820" width="3.125" customWidth="1"/>
    <col min="2821" max="2821" width="2.625" customWidth="1"/>
    <col min="2822" max="2822" width="3.125" customWidth="1"/>
    <col min="2823" max="2823" width="0.875" customWidth="1"/>
    <col min="2824" max="2824" width="5.375" customWidth="1"/>
    <col min="2825" max="2825" width="6.125" customWidth="1"/>
    <col min="2826" max="2826" width="2.125" customWidth="1"/>
    <col min="2827" max="2827" width="6.125" customWidth="1"/>
    <col min="2828" max="2828" width="5.375" customWidth="1"/>
    <col min="2829" max="2829" width="0.875" customWidth="1"/>
    <col min="2830" max="2830" width="3.125" customWidth="1"/>
    <col min="2831" max="2831" width="2.625" customWidth="1"/>
    <col min="2832" max="2832" width="3.125" customWidth="1"/>
    <col min="2833" max="2833" width="0.875" customWidth="1"/>
    <col min="2834" max="2834" width="5.375" customWidth="1"/>
    <col min="2835" max="2835" width="6.125" customWidth="1"/>
    <col min="2836" max="2836" width="2.125" customWidth="1"/>
    <col min="2837" max="2837" width="6.125" customWidth="1"/>
    <col min="2838" max="2838" width="5.375" customWidth="1"/>
    <col min="2839" max="2839" width="0.875" customWidth="1"/>
    <col min="2840" max="2840" width="3.125" customWidth="1"/>
    <col min="2841" max="2841" width="2.625" customWidth="1"/>
    <col min="2842" max="2842" width="3.125" customWidth="1"/>
    <col min="2843" max="2843" width="0.875" customWidth="1"/>
    <col min="2844" max="2844" width="5.375" customWidth="1"/>
    <col min="2845" max="2845" width="6.125" customWidth="1"/>
    <col min="3073" max="3073" width="6.125" customWidth="1"/>
    <col min="3074" max="3074" width="5.375" customWidth="1"/>
    <col min="3075" max="3075" width="0.875" customWidth="1"/>
    <col min="3076" max="3076" width="3.125" customWidth="1"/>
    <col min="3077" max="3077" width="2.625" customWidth="1"/>
    <col min="3078" max="3078" width="3.125" customWidth="1"/>
    <col min="3079" max="3079" width="0.875" customWidth="1"/>
    <col min="3080" max="3080" width="5.375" customWidth="1"/>
    <col min="3081" max="3081" width="6.125" customWidth="1"/>
    <col min="3082" max="3082" width="2.125" customWidth="1"/>
    <col min="3083" max="3083" width="6.125" customWidth="1"/>
    <col min="3084" max="3084" width="5.375" customWidth="1"/>
    <col min="3085" max="3085" width="0.875" customWidth="1"/>
    <col min="3086" max="3086" width="3.125" customWidth="1"/>
    <col min="3087" max="3087" width="2.625" customWidth="1"/>
    <col min="3088" max="3088" width="3.125" customWidth="1"/>
    <col min="3089" max="3089" width="0.875" customWidth="1"/>
    <col min="3090" max="3090" width="5.375" customWidth="1"/>
    <col min="3091" max="3091" width="6.125" customWidth="1"/>
    <col min="3092" max="3092" width="2.125" customWidth="1"/>
    <col min="3093" max="3093" width="6.125" customWidth="1"/>
    <col min="3094" max="3094" width="5.375" customWidth="1"/>
    <col min="3095" max="3095" width="0.875" customWidth="1"/>
    <col min="3096" max="3096" width="3.125" customWidth="1"/>
    <col min="3097" max="3097" width="2.625" customWidth="1"/>
    <col min="3098" max="3098" width="3.125" customWidth="1"/>
    <col min="3099" max="3099" width="0.875" customWidth="1"/>
    <col min="3100" max="3100" width="5.375" customWidth="1"/>
    <col min="3101" max="3101" width="6.125" customWidth="1"/>
    <col min="3329" max="3329" width="6.125" customWidth="1"/>
    <col min="3330" max="3330" width="5.375" customWidth="1"/>
    <col min="3331" max="3331" width="0.875" customWidth="1"/>
    <col min="3332" max="3332" width="3.125" customWidth="1"/>
    <col min="3333" max="3333" width="2.625" customWidth="1"/>
    <col min="3334" max="3334" width="3.125" customWidth="1"/>
    <col min="3335" max="3335" width="0.875" customWidth="1"/>
    <col min="3336" max="3336" width="5.375" customWidth="1"/>
    <col min="3337" max="3337" width="6.125" customWidth="1"/>
    <col min="3338" max="3338" width="2.125" customWidth="1"/>
    <col min="3339" max="3339" width="6.125" customWidth="1"/>
    <col min="3340" max="3340" width="5.375" customWidth="1"/>
    <col min="3341" max="3341" width="0.875" customWidth="1"/>
    <col min="3342" max="3342" width="3.125" customWidth="1"/>
    <col min="3343" max="3343" width="2.625" customWidth="1"/>
    <col min="3344" max="3344" width="3.125" customWidth="1"/>
    <col min="3345" max="3345" width="0.875" customWidth="1"/>
    <col min="3346" max="3346" width="5.375" customWidth="1"/>
    <col min="3347" max="3347" width="6.125" customWidth="1"/>
    <col min="3348" max="3348" width="2.125" customWidth="1"/>
    <col min="3349" max="3349" width="6.125" customWidth="1"/>
    <col min="3350" max="3350" width="5.375" customWidth="1"/>
    <col min="3351" max="3351" width="0.875" customWidth="1"/>
    <col min="3352" max="3352" width="3.125" customWidth="1"/>
    <col min="3353" max="3353" width="2.625" customWidth="1"/>
    <col min="3354" max="3354" width="3.125" customWidth="1"/>
    <col min="3355" max="3355" width="0.875" customWidth="1"/>
    <col min="3356" max="3356" width="5.375" customWidth="1"/>
    <col min="3357" max="3357" width="6.125" customWidth="1"/>
    <col min="3585" max="3585" width="6.125" customWidth="1"/>
    <col min="3586" max="3586" width="5.375" customWidth="1"/>
    <col min="3587" max="3587" width="0.875" customWidth="1"/>
    <col min="3588" max="3588" width="3.125" customWidth="1"/>
    <col min="3589" max="3589" width="2.625" customWidth="1"/>
    <col min="3590" max="3590" width="3.125" customWidth="1"/>
    <col min="3591" max="3591" width="0.875" customWidth="1"/>
    <col min="3592" max="3592" width="5.375" customWidth="1"/>
    <col min="3593" max="3593" width="6.125" customWidth="1"/>
    <col min="3594" max="3594" width="2.125" customWidth="1"/>
    <col min="3595" max="3595" width="6.125" customWidth="1"/>
    <col min="3596" max="3596" width="5.375" customWidth="1"/>
    <col min="3597" max="3597" width="0.875" customWidth="1"/>
    <col min="3598" max="3598" width="3.125" customWidth="1"/>
    <col min="3599" max="3599" width="2.625" customWidth="1"/>
    <col min="3600" max="3600" width="3.125" customWidth="1"/>
    <col min="3601" max="3601" width="0.875" customWidth="1"/>
    <col min="3602" max="3602" width="5.375" customWidth="1"/>
    <col min="3603" max="3603" width="6.125" customWidth="1"/>
    <col min="3604" max="3604" width="2.125" customWidth="1"/>
    <col min="3605" max="3605" width="6.125" customWidth="1"/>
    <col min="3606" max="3606" width="5.375" customWidth="1"/>
    <col min="3607" max="3607" width="0.875" customWidth="1"/>
    <col min="3608" max="3608" width="3.125" customWidth="1"/>
    <col min="3609" max="3609" width="2.625" customWidth="1"/>
    <col min="3610" max="3610" width="3.125" customWidth="1"/>
    <col min="3611" max="3611" width="0.875" customWidth="1"/>
    <col min="3612" max="3612" width="5.375" customWidth="1"/>
    <col min="3613" max="3613" width="6.125" customWidth="1"/>
    <col min="3841" max="3841" width="6.125" customWidth="1"/>
    <col min="3842" max="3842" width="5.375" customWidth="1"/>
    <col min="3843" max="3843" width="0.875" customWidth="1"/>
    <col min="3844" max="3844" width="3.125" customWidth="1"/>
    <col min="3845" max="3845" width="2.625" customWidth="1"/>
    <col min="3846" max="3846" width="3.125" customWidth="1"/>
    <col min="3847" max="3847" width="0.875" customWidth="1"/>
    <col min="3848" max="3848" width="5.375" customWidth="1"/>
    <col min="3849" max="3849" width="6.125" customWidth="1"/>
    <col min="3850" max="3850" width="2.125" customWidth="1"/>
    <col min="3851" max="3851" width="6.125" customWidth="1"/>
    <col min="3852" max="3852" width="5.375" customWidth="1"/>
    <col min="3853" max="3853" width="0.875" customWidth="1"/>
    <col min="3854" max="3854" width="3.125" customWidth="1"/>
    <col min="3855" max="3855" width="2.625" customWidth="1"/>
    <col min="3856" max="3856" width="3.125" customWidth="1"/>
    <col min="3857" max="3857" width="0.875" customWidth="1"/>
    <col min="3858" max="3858" width="5.375" customWidth="1"/>
    <col min="3859" max="3859" width="6.125" customWidth="1"/>
    <col min="3860" max="3860" width="2.125" customWidth="1"/>
    <col min="3861" max="3861" width="6.125" customWidth="1"/>
    <col min="3862" max="3862" width="5.375" customWidth="1"/>
    <col min="3863" max="3863" width="0.875" customWidth="1"/>
    <col min="3864" max="3864" width="3.125" customWidth="1"/>
    <col min="3865" max="3865" width="2.625" customWidth="1"/>
    <col min="3866" max="3866" width="3.125" customWidth="1"/>
    <col min="3867" max="3867" width="0.875" customWidth="1"/>
    <col min="3868" max="3868" width="5.375" customWidth="1"/>
    <col min="3869" max="3869" width="6.125" customWidth="1"/>
    <col min="4097" max="4097" width="6.125" customWidth="1"/>
    <col min="4098" max="4098" width="5.375" customWidth="1"/>
    <col min="4099" max="4099" width="0.875" customWidth="1"/>
    <col min="4100" max="4100" width="3.125" customWidth="1"/>
    <col min="4101" max="4101" width="2.625" customWidth="1"/>
    <col min="4102" max="4102" width="3.125" customWidth="1"/>
    <col min="4103" max="4103" width="0.875" customWidth="1"/>
    <col min="4104" max="4104" width="5.375" customWidth="1"/>
    <col min="4105" max="4105" width="6.125" customWidth="1"/>
    <col min="4106" max="4106" width="2.125" customWidth="1"/>
    <col min="4107" max="4107" width="6.125" customWidth="1"/>
    <col min="4108" max="4108" width="5.375" customWidth="1"/>
    <col min="4109" max="4109" width="0.875" customWidth="1"/>
    <col min="4110" max="4110" width="3.125" customWidth="1"/>
    <col min="4111" max="4111" width="2.625" customWidth="1"/>
    <col min="4112" max="4112" width="3.125" customWidth="1"/>
    <col min="4113" max="4113" width="0.875" customWidth="1"/>
    <col min="4114" max="4114" width="5.375" customWidth="1"/>
    <col min="4115" max="4115" width="6.125" customWidth="1"/>
    <col min="4116" max="4116" width="2.125" customWidth="1"/>
    <col min="4117" max="4117" width="6.125" customWidth="1"/>
    <col min="4118" max="4118" width="5.375" customWidth="1"/>
    <col min="4119" max="4119" width="0.875" customWidth="1"/>
    <col min="4120" max="4120" width="3.125" customWidth="1"/>
    <col min="4121" max="4121" width="2.625" customWidth="1"/>
    <col min="4122" max="4122" width="3.125" customWidth="1"/>
    <col min="4123" max="4123" width="0.875" customWidth="1"/>
    <col min="4124" max="4124" width="5.375" customWidth="1"/>
    <col min="4125" max="4125" width="6.125" customWidth="1"/>
    <col min="4353" max="4353" width="6.125" customWidth="1"/>
    <col min="4354" max="4354" width="5.375" customWidth="1"/>
    <col min="4355" max="4355" width="0.875" customWidth="1"/>
    <col min="4356" max="4356" width="3.125" customWidth="1"/>
    <col min="4357" max="4357" width="2.625" customWidth="1"/>
    <col min="4358" max="4358" width="3.125" customWidth="1"/>
    <col min="4359" max="4359" width="0.875" customWidth="1"/>
    <col min="4360" max="4360" width="5.375" customWidth="1"/>
    <col min="4361" max="4361" width="6.125" customWidth="1"/>
    <col min="4362" max="4362" width="2.125" customWidth="1"/>
    <col min="4363" max="4363" width="6.125" customWidth="1"/>
    <col min="4364" max="4364" width="5.375" customWidth="1"/>
    <col min="4365" max="4365" width="0.875" customWidth="1"/>
    <col min="4366" max="4366" width="3.125" customWidth="1"/>
    <col min="4367" max="4367" width="2.625" customWidth="1"/>
    <col min="4368" max="4368" width="3.125" customWidth="1"/>
    <col min="4369" max="4369" width="0.875" customWidth="1"/>
    <col min="4370" max="4370" width="5.375" customWidth="1"/>
    <col min="4371" max="4371" width="6.125" customWidth="1"/>
    <col min="4372" max="4372" width="2.125" customWidth="1"/>
    <col min="4373" max="4373" width="6.125" customWidth="1"/>
    <col min="4374" max="4374" width="5.375" customWidth="1"/>
    <col min="4375" max="4375" width="0.875" customWidth="1"/>
    <col min="4376" max="4376" width="3.125" customWidth="1"/>
    <col min="4377" max="4377" width="2.625" customWidth="1"/>
    <col min="4378" max="4378" width="3.125" customWidth="1"/>
    <col min="4379" max="4379" width="0.875" customWidth="1"/>
    <col min="4380" max="4380" width="5.375" customWidth="1"/>
    <col min="4381" max="4381" width="6.125" customWidth="1"/>
    <col min="4609" max="4609" width="6.125" customWidth="1"/>
    <col min="4610" max="4610" width="5.375" customWidth="1"/>
    <col min="4611" max="4611" width="0.875" customWidth="1"/>
    <col min="4612" max="4612" width="3.125" customWidth="1"/>
    <col min="4613" max="4613" width="2.625" customWidth="1"/>
    <col min="4614" max="4614" width="3.125" customWidth="1"/>
    <col min="4615" max="4615" width="0.875" customWidth="1"/>
    <col min="4616" max="4616" width="5.375" customWidth="1"/>
    <col min="4617" max="4617" width="6.125" customWidth="1"/>
    <col min="4618" max="4618" width="2.125" customWidth="1"/>
    <col min="4619" max="4619" width="6.125" customWidth="1"/>
    <col min="4620" max="4620" width="5.375" customWidth="1"/>
    <col min="4621" max="4621" width="0.875" customWidth="1"/>
    <col min="4622" max="4622" width="3.125" customWidth="1"/>
    <col min="4623" max="4623" width="2.625" customWidth="1"/>
    <col min="4624" max="4624" width="3.125" customWidth="1"/>
    <col min="4625" max="4625" width="0.875" customWidth="1"/>
    <col min="4626" max="4626" width="5.375" customWidth="1"/>
    <col min="4627" max="4627" width="6.125" customWidth="1"/>
    <col min="4628" max="4628" width="2.125" customWidth="1"/>
    <col min="4629" max="4629" width="6.125" customWidth="1"/>
    <col min="4630" max="4630" width="5.375" customWidth="1"/>
    <col min="4631" max="4631" width="0.875" customWidth="1"/>
    <col min="4632" max="4632" width="3.125" customWidth="1"/>
    <col min="4633" max="4633" width="2.625" customWidth="1"/>
    <col min="4634" max="4634" width="3.125" customWidth="1"/>
    <col min="4635" max="4635" width="0.875" customWidth="1"/>
    <col min="4636" max="4636" width="5.375" customWidth="1"/>
    <col min="4637" max="4637" width="6.125" customWidth="1"/>
    <col min="4865" max="4865" width="6.125" customWidth="1"/>
    <col min="4866" max="4866" width="5.375" customWidth="1"/>
    <col min="4867" max="4867" width="0.875" customWidth="1"/>
    <col min="4868" max="4868" width="3.125" customWidth="1"/>
    <col min="4869" max="4869" width="2.625" customWidth="1"/>
    <col min="4870" max="4870" width="3.125" customWidth="1"/>
    <col min="4871" max="4871" width="0.875" customWidth="1"/>
    <col min="4872" max="4872" width="5.375" customWidth="1"/>
    <col min="4873" max="4873" width="6.125" customWidth="1"/>
    <col min="4874" max="4874" width="2.125" customWidth="1"/>
    <col min="4875" max="4875" width="6.125" customWidth="1"/>
    <col min="4876" max="4876" width="5.375" customWidth="1"/>
    <col min="4877" max="4877" width="0.875" customWidth="1"/>
    <col min="4878" max="4878" width="3.125" customWidth="1"/>
    <col min="4879" max="4879" width="2.625" customWidth="1"/>
    <col min="4880" max="4880" width="3.125" customWidth="1"/>
    <col min="4881" max="4881" width="0.875" customWidth="1"/>
    <col min="4882" max="4882" width="5.375" customWidth="1"/>
    <col min="4883" max="4883" width="6.125" customWidth="1"/>
    <col min="4884" max="4884" width="2.125" customWidth="1"/>
    <col min="4885" max="4885" width="6.125" customWidth="1"/>
    <col min="4886" max="4886" width="5.375" customWidth="1"/>
    <col min="4887" max="4887" width="0.875" customWidth="1"/>
    <col min="4888" max="4888" width="3.125" customWidth="1"/>
    <col min="4889" max="4889" width="2.625" customWidth="1"/>
    <col min="4890" max="4890" width="3.125" customWidth="1"/>
    <col min="4891" max="4891" width="0.875" customWidth="1"/>
    <col min="4892" max="4892" width="5.375" customWidth="1"/>
    <col min="4893" max="4893" width="6.125" customWidth="1"/>
    <col min="5121" max="5121" width="6.125" customWidth="1"/>
    <col min="5122" max="5122" width="5.375" customWidth="1"/>
    <col min="5123" max="5123" width="0.875" customWidth="1"/>
    <col min="5124" max="5124" width="3.125" customWidth="1"/>
    <col min="5125" max="5125" width="2.625" customWidth="1"/>
    <col min="5126" max="5126" width="3.125" customWidth="1"/>
    <col min="5127" max="5127" width="0.875" customWidth="1"/>
    <col min="5128" max="5128" width="5.375" customWidth="1"/>
    <col min="5129" max="5129" width="6.125" customWidth="1"/>
    <col min="5130" max="5130" width="2.125" customWidth="1"/>
    <col min="5131" max="5131" width="6.125" customWidth="1"/>
    <col min="5132" max="5132" width="5.375" customWidth="1"/>
    <col min="5133" max="5133" width="0.875" customWidth="1"/>
    <col min="5134" max="5134" width="3.125" customWidth="1"/>
    <col min="5135" max="5135" width="2.625" customWidth="1"/>
    <col min="5136" max="5136" width="3.125" customWidth="1"/>
    <col min="5137" max="5137" width="0.875" customWidth="1"/>
    <col min="5138" max="5138" width="5.375" customWidth="1"/>
    <col min="5139" max="5139" width="6.125" customWidth="1"/>
    <col min="5140" max="5140" width="2.125" customWidth="1"/>
    <col min="5141" max="5141" width="6.125" customWidth="1"/>
    <col min="5142" max="5142" width="5.375" customWidth="1"/>
    <col min="5143" max="5143" width="0.875" customWidth="1"/>
    <col min="5144" max="5144" width="3.125" customWidth="1"/>
    <col min="5145" max="5145" width="2.625" customWidth="1"/>
    <col min="5146" max="5146" width="3.125" customWidth="1"/>
    <col min="5147" max="5147" width="0.875" customWidth="1"/>
    <col min="5148" max="5148" width="5.375" customWidth="1"/>
    <col min="5149" max="5149" width="6.125" customWidth="1"/>
    <col min="5377" max="5377" width="6.125" customWidth="1"/>
    <col min="5378" max="5378" width="5.375" customWidth="1"/>
    <col min="5379" max="5379" width="0.875" customWidth="1"/>
    <col min="5380" max="5380" width="3.125" customWidth="1"/>
    <col min="5381" max="5381" width="2.625" customWidth="1"/>
    <col min="5382" max="5382" width="3.125" customWidth="1"/>
    <col min="5383" max="5383" width="0.875" customWidth="1"/>
    <col min="5384" max="5384" width="5.375" customWidth="1"/>
    <col min="5385" max="5385" width="6.125" customWidth="1"/>
    <col min="5386" max="5386" width="2.125" customWidth="1"/>
    <col min="5387" max="5387" width="6.125" customWidth="1"/>
    <col min="5388" max="5388" width="5.375" customWidth="1"/>
    <col min="5389" max="5389" width="0.875" customWidth="1"/>
    <col min="5390" max="5390" width="3.125" customWidth="1"/>
    <col min="5391" max="5391" width="2.625" customWidth="1"/>
    <col min="5392" max="5392" width="3.125" customWidth="1"/>
    <col min="5393" max="5393" width="0.875" customWidth="1"/>
    <col min="5394" max="5394" width="5.375" customWidth="1"/>
    <col min="5395" max="5395" width="6.125" customWidth="1"/>
    <col min="5396" max="5396" width="2.125" customWidth="1"/>
    <col min="5397" max="5397" width="6.125" customWidth="1"/>
    <col min="5398" max="5398" width="5.375" customWidth="1"/>
    <col min="5399" max="5399" width="0.875" customWidth="1"/>
    <col min="5400" max="5400" width="3.125" customWidth="1"/>
    <col min="5401" max="5401" width="2.625" customWidth="1"/>
    <col min="5402" max="5402" width="3.125" customWidth="1"/>
    <col min="5403" max="5403" width="0.875" customWidth="1"/>
    <col min="5404" max="5404" width="5.375" customWidth="1"/>
    <col min="5405" max="5405" width="6.125" customWidth="1"/>
    <col min="5633" max="5633" width="6.125" customWidth="1"/>
    <col min="5634" max="5634" width="5.375" customWidth="1"/>
    <col min="5635" max="5635" width="0.875" customWidth="1"/>
    <col min="5636" max="5636" width="3.125" customWidth="1"/>
    <col min="5637" max="5637" width="2.625" customWidth="1"/>
    <col min="5638" max="5638" width="3.125" customWidth="1"/>
    <col min="5639" max="5639" width="0.875" customWidth="1"/>
    <col min="5640" max="5640" width="5.375" customWidth="1"/>
    <col min="5641" max="5641" width="6.125" customWidth="1"/>
    <col min="5642" max="5642" width="2.125" customWidth="1"/>
    <col min="5643" max="5643" width="6.125" customWidth="1"/>
    <col min="5644" max="5644" width="5.375" customWidth="1"/>
    <col min="5645" max="5645" width="0.875" customWidth="1"/>
    <col min="5646" max="5646" width="3.125" customWidth="1"/>
    <col min="5647" max="5647" width="2.625" customWidth="1"/>
    <col min="5648" max="5648" width="3.125" customWidth="1"/>
    <col min="5649" max="5649" width="0.875" customWidth="1"/>
    <col min="5650" max="5650" width="5.375" customWidth="1"/>
    <col min="5651" max="5651" width="6.125" customWidth="1"/>
    <col min="5652" max="5652" width="2.125" customWidth="1"/>
    <col min="5653" max="5653" width="6.125" customWidth="1"/>
    <col min="5654" max="5654" width="5.375" customWidth="1"/>
    <col min="5655" max="5655" width="0.875" customWidth="1"/>
    <col min="5656" max="5656" width="3.125" customWidth="1"/>
    <col min="5657" max="5657" width="2.625" customWidth="1"/>
    <col min="5658" max="5658" width="3.125" customWidth="1"/>
    <col min="5659" max="5659" width="0.875" customWidth="1"/>
    <col min="5660" max="5660" width="5.375" customWidth="1"/>
    <col min="5661" max="5661" width="6.125" customWidth="1"/>
    <col min="5889" max="5889" width="6.125" customWidth="1"/>
    <col min="5890" max="5890" width="5.375" customWidth="1"/>
    <col min="5891" max="5891" width="0.875" customWidth="1"/>
    <col min="5892" max="5892" width="3.125" customWidth="1"/>
    <col min="5893" max="5893" width="2.625" customWidth="1"/>
    <col min="5894" max="5894" width="3.125" customWidth="1"/>
    <col min="5895" max="5895" width="0.875" customWidth="1"/>
    <col min="5896" max="5896" width="5.375" customWidth="1"/>
    <col min="5897" max="5897" width="6.125" customWidth="1"/>
    <col min="5898" max="5898" width="2.125" customWidth="1"/>
    <col min="5899" max="5899" width="6.125" customWidth="1"/>
    <col min="5900" max="5900" width="5.375" customWidth="1"/>
    <col min="5901" max="5901" width="0.875" customWidth="1"/>
    <col min="5902" max="5902" width="3.125" customWidth="1"/>
    <col min="5903" max="5903" width="2.625" customWidth="1"/>
    <col min="5904" max="5904" width="3.125" customWidth="1"/>
    <col min="5905" max="5905" width="0.875" customWidth="1"/>
    <col min="5906" max="5906" width="5.375" customWidth="1"/>
    <col min="5907" max="5907" width="6.125" customWidth="1"/>
    <col min="5908" max="5908" width="2.125" customWidth="1"/>
    <col min="5909" max="5909" width="6.125" customWidth="1"/>
    <col min="5910" max="5910" width="5.375" customWidth="1"/>
    <col min="5911" max="5911" width="0.875" customWidth="1"/>
    <col min="5912" max="5912" width="3.125" customWidth="1"/>
    <col min="5913" max="5913" width="2.625" customWidth="1"/>
    <col min="5914" max="5914" width="3.125" customWidth="1"/>
    <col min="5915" max="5915" width="0.875" customWidth="1"/>
    <col min="5916" max="5916" width="5.375" customWidth="1"/>
    <col min="5917" max="5917" width="6.125" customWidth="1"/>
    <col min="6145" max="6145" width="6.125" customWidth="1"/>
    <col min="6146" max="6146" width="5.375" customWidth="1"/>
    <col min="6147" max="6147" width="0.875" customWidth="1"/>
    <col min="6148" max="6148" width="3.125" customWidth="1"/>
    <col min="6149" max="6149" width="2.625" customWidth="1"/>
    <col min="6150" max="6150" width="3.125" customWidth="1"/>
    <col min="6151" max="6151" width="0.875" customWidth="1"/>
    <col min="6152" max="6152" width="5.375" customWidth="1"/>
    <col min="6153" max="6153" width="6.125" customWidth="1"/>
    <col min="6154" max="6154" width="2.125" customWidth="1"/>
    <col min="6155" max="6155" width="6.125" customWidth="1"/>
    <col min="6156" max="6156" width="5.375" customWidth="1"/>
    <col min="6157" max="6157" width="0.875" customWidth="1"/>
    <col min="6158" max="6158" width="3.125" customWidth="1"/>
    <col min="6159" max="6159" width="2.625" customWidth="1"/>
    <col min="6160" max="6160" width="3.125" customWidth="1"/>
    <col min="6161" max="6161" width="0.875" customWidth="1"/>
    <col min="6162" max="6162" width="5.375" customWidth="1"/>
    <col min="6163" max="6163" width="6.125" customWidth="1"/>
    <col min="6164" max="6164" width="2.125" customWidth="1"/>
    <col min="6165" max="6165" width="6.125" customWidth="1"/>
    <col min="6166" max="6166" width="5.375" customWidth="1"/>
    <col min="6167" max="6167" width="0.875" customWidth="1"/>
    <col min="6168" max="6168" width="3.125" customWidth="1"/>
    <col min="6169" max="6169" width="2.625" customWidth="1"/>
    <col min="6170" max="6170" width="3.125" customWidth="1"/>
    <col min="6171" max="6171" width="0.875" customWidth="1"/>
    <col min="6172" max="6172" width="5.375" customWidth="1"/>
    <col min="6173" max="6173" width="6.125" customWidth="1"/>
    <col min="6401" max="6401" width="6.125" customWidth="1"/>
    <col min="6402" max="6402" width="5.375" customWidth="1"/>
    <col min="6403" max="6403" width="0.875" customWidth="1"/>
    <col min="6404" max="6404" width="3.125" customWidth="1"/>
    <col min="6405" max="6405" width="2.625" customWidth="1"/>
    <col min="6406" max="6406" width="3.125" customWidth="1"/>
    <col min="6407" max="6407" width="0.875" customWidth="1"/>
    <col min="6408" max="6408" width="5.375" customWidth="1"/>
    <col min="6409" max="6409" width="6.125" customWidth="1"/>
    <col min="6410" max="6410" width="2.125" customWidth="1"/>
    <col min="6411" max="6411" width="6.125" customWidth="1"/>
    <col min="6412" max="6412" width="5.375" customWidth="1"/>
    <col min="6413" max="6413" width="0.875" customWidth="1"/>
    <col min="6414" max="6414" width="3.125" customWidth="1"/>
    <col min="6415" max="6415" width="2.625" customWidth="1"/>
    <col min="6416" max="6416" width="3.125" customWidth="1"/>
    <col min="6417" max="6417" width="0.875" customWidth="1"/>
    <col min="6418" max="6418" width="5.375" customWidth="1"/>
    <col min="6419" max="6419" width="6.125" customWidth="1"/>
    <col min="6420" max="6420" width="2.125" customWidth="1"/>
    <col min="6421" max="6421" width="6.125" customWidth="1"/>
    <col min="6422" max="6422" width="5.375" customWidth="1"/>
    <col min="6423" max="6423" width="0.875" customWidth="1"/>
    <col min="6424" max="6424" width="3.125" customWidth="1"/>
    <col min="6425" max="6425" width="2.625" customWidth="1"/>
    <col min="6426" max="6426" width="3.125" customWidth="1"/>
    <col min="6427" max="6427" width="0.875" customWidth="1"/>
    <col min="6428" max="6428" width="5.375" customWidth="1"/>
    <col min="6429" max="6429" width="6.125" customWidth="1"/>
    <col min="6657" max="6657" width="6.125" customWidth="1"/>
    <col min="6658" max="6658" width="5.375" customWidth="1"/>
    <col min="6659" max="6659" width="0.875" customWidth="1"/>
    <col min="6660" max="6660" width="3.125" customWidth="1"/>
    <col min="6661" max="6661" width="2.625" customWidth="1"/>
    <col min="6662" max="6662" width="3.125" customWidth="1"/>
    <col min="6663" max="6663" width="0.875" customWidth="1"/>
    <col min="6664" max="6664" width="5.375" customWidth="1"/>
    <col min="6665" max="6665" width="6.125" customWidth="1"/>
    <col min="6666" max="6666" width="2.125" customWidth="1"/>
    <col min="6667" max="6667" width="6.125" customWidth="1"/>
    <col min="6668" max="6668" width="5.375" customWidth="1"/>
    <col min="6669" max="6669" width="0.875" customWidth="1"/>
    <col min="6670" max="6670" width="3.125" customWidth="1"/>
    <col min="6671" max="6671" width="2.625" customWidth="1"/>
    <col min="6672" max="6672" width="3.125" customWidth="1"/>
    <col min="6673" max="6673" width="0.875" customWidth="1"/>
    <col min="6674" max="6674" width="5.375" customWidth="1"/>
    <col min="6675" max="6675" width="6.125" customWidth="1"/>
    <col min="6676" max="6676" width="2.125" customWidth="1"/>
    <col min="6677" max="6677" width="6.125" customWidth="1"/>
    <col min="6678" max="6678" width="5.375" customWidth="1"/>
    <col min="6679" max="6679" width="0.875" customWidth="1"/>
    <col min="6680" max="6680" width="3.125" customWidth="1"/>
    <col min="6681" max="6681" width="2.625" customWidth="1"/>
    <col min="6682" max="6682" width="3.125" customWidth="1"/>
    <col min="6683" max="6683" width="0.875" customWidth="1"/>
    <col min="6684" max="6684" width="5.375" customWidth="1"/>
    <col min="6685" max="6685" width="6.125" customWidth="1"/>
    <col min="6913" max="6913" width="6.125" customWidth="1"/>
    <col min="6914" max="6914" width="5.375" customWidth="1"/>
    <col min="6915" max="6915" width="0.875" customWidth="1"/>
    <col min="6916" max="6916" width="3.125" customWidth="1"/>
    <col min="6917" max="6917" width="2.625" customWidth="1"/>
    <col min="6918" max="6918" width="3.125" customWidth="1"/>
    <col min="6919" max="6919" width="0.875" customWidth="1"/>
    <col min="6920" max="6920" width="5.375" customWidth="1"/>
    <col min="6921" max="6921" width="6.125" customWidth="1"/>
    <col min="6922" max="6922" width="2.125" customWidth="1"/>
    <col min="6923" max="6923" width="6.125" customWidth="1"/>
    <col min="6924" max="6924" width="5.375" customWidth="1"/>
    <col min="6925" max="6925" width="0.875" customWidth="1"/>
    <col min="6926" max="6926" width="3.125" customWidth="1"/>
    <col min="6927" max="6927" width="2.625" customWidth="1"/>
    <col min="6928" max="6928" width="3.125" customWidth="1"/>
    <col min="6929" max="6929" width="0.875" customWidth="1"/>
    <col min="6930" max="6930" width="5.375" customWidth="1"/>
    <col min="6931" max="6931" width="6.125" customWidth="1"/>
    <col min="6932" max="6932" width="2.125" customWidth="1"/>
    <col min="6933" max="6933" width="6.125" customWidth="1"/>
    <col min="6934" max="6934" width="5.375" customWidth="1"/>
    <col min="6935" max="6935" width="0.875" customWidth="1"/>
    <col min="6936" max="6936" width="3.125" customWidth="1"/>
    <col min="6937" max="6937" width="2.625" customWidth="1"/>
    <col min="6938" max="6938" width="3.125" customWidth="1"/>
    <col min="6939" max="6939" width="0.875" customWidth="1"/>
    <col min="6940" max="6940" width="5.375" customWidth="1"/>
    <col min="6941" max="6941" width="6.125" customWidth="1"/>
    <col min="7169" max="7169" width="6.125" customWidth="1"/>
    <col min="7170" max="7170" width="5.375" customWidth="1"/>
    <col min="7171" max="7171" width="0.875" customWidth="1"/>
    <col min="7172" max="7172" width="3.125" customWidth="1"/>
    <col min="7173" max="7173" width="2.625" customWidth="1"/>
    <col min="7174" max="7174" width="3.125" customWidth="1"/>
    <col min="7175" max="7175" width="0.875" customWidth="1"/>
    <col min="7176" max="7176" width="5.375" customWidth="1"/>
    <col min="7177" max="7177" width="6.125" customWidth="1"/>
    <col min="7178" max="7178" width="2.125" customWidth="1"/>
    <col min="7179" max="7179" width="6.125" customWidth="1"/>
    <col min="7180" max="7180" width="5.375" customWidth="1"/>
    <col min="7181" max="7181" width="0.875" customWidth="1"/>
    <col min="7182" max="7182" width="3.125" customWidth="1"/>
    <col min="7183" max="7183" width="2.625" customWidth="1"/>
    <col min="7184" max="7184" width="3.125" customWidth="1"/>
    <col min="7185" max="7185" width="0.875" customWidth="1"/>
    <col min="7186" max="7186" width="5.375" customWidth="1"/>
    <col min="7187" max="7187" width="6.125" customWidth="1"/>
    <col min="7188" max="7188" width="2.125" customWidth="1"/>
    <col min="7189" max="7189" width="6.125" customWidth="1"/>
    <col min="7190" max="7190" width="5.375" customWidth="1"/>
    <col min="7191" max="7191" width="0.875" customWidth="1"/>
    <col min="7192" max="7192" width="3.125" customWidth="1"/>
    <col min="7193" max="7193" width="2.625" customWidth="1"/>
    <col min="7194" max="7194" width="3.125" customWidth="1"/>
    <col min="7195" max="7195" width="0.875" customWidth="1"/>
    <col min="7196" max="7196" width="5.375" customWidth="1"/>
    <col min="7197" max="7197" width="6.125" customWidth="1"/>
    <col min="7425" max="7425" width="6.125" customWidth="1"/>
    <col min="7426" max="7426" width="5.375" customWidth="1"/>
    <col min="7427" max="7427" width="0.875" customWidth="1"/>
    <col min="7428" max="7428" width="3.125" customWidth="1"/>
    <col min="7429" max="7429" width="2.625" customWidth="1"/>
    <col min="7430" max="7430" width="3.125" customWidth="1"/>
    <col min="7431" max="7431" width="0.875" customWidth="1"/>
    <col min="7432" max="7432" width="5.375" customWidth="1"/>
    <col min="7433" max="7433" width="6.125" customWidth="1"/>
    <col min="7434" max="7434" width="2.125" customWidth="1"/>
    <col min="7435" max="7435" width="6.125" customWidth="1"/>
    <col min="7436" max="7436" width="5.375" customWidth="1"/>
    <col min="7437" max="7437" width="0.875" customWidth="1"/>
    <col min="7438" max="7438" width="3.125" customWidth="1"/>
    <col min="7439" max="7439" width="2.625" customWidth="1"/>
    <col min="7440" max="7440" width="3.125" customWidth="1"/>
    <col min="7441" max="7441" width="0.875" customWidth="1"/>
    <col min="7442" max="7442" width="5.375" customWidth="1"/>
    <col min="7443" max="7443" width="6.125" customWidth="1"/>
    <col min="7444" max="7444" width="2.125" customWidth="1"/>
    <col min="7445" max="7445" width="6.125" customWidth="1"/>
    <col min="7446" max="7446" width="5.375" customWidth="1"/>
    <col min="7447" max="7447" width="0.875" customWidth="1"/>
    <col min="7448" max="7448" width="3.125" customWidth="1"/>
    <col min="7449" max="7449" width="2.625" customWidth="1"/>
    <col min="7450" max="7450" width="3.125" customWidth="1"/>
    <col min="7451" max="7451" width="0.875" customWidth="1"/>
    <col min="7452" max="7452" width="5.375" customWidth="1"/>
    <col min="7453" max="7453" width="6.125" customWidth="1"/>
    <col min="7681" max="7681" width="6.125" customWidth="1"/>
    <col min="7682" max="7682" width="5.375" customWidth="1"/>
    <col min="7683" max="7683" width="0.875" customWidth="1"/>
    <col min="7684" max="7684" width="3.125" customWidth="1"/>
    <col min="7685" max="7685" width="2.625" customWidth="1"/>
    <col min="7686" max="7686" width="3.125" customWidth="1"/>
    <col min="7687" max="7687" width="0.875" customWidth="1"/>
    <col min="7688" max="7688" width="5.375" customWidth="1"/>
    <col min="7689" max="7689" width="6.125" customWidth="1"/>
    <col min="7690" max="7690" width="2.125" customWidth="1"/>
    <col min="7691" max="7691" width="6.125" customWidth="1"/>
    <col min="7692" max="7692" width="5.375" customWidth="1"/>
    <col min="7693" max="7693" width="0.875" customWidth="1"/>
    <col min="7694" max="7694" width="3.125" customWidth="1"/>
    <col min="7695" max="7695" width="2.625" customWidth="1"/>
    <col min="7696" max="7696" width="3.125" customWidth="1"/>
    <col min="7697" max="7697" width="0.875" customWidth="1"/>
    <col min="7698" max="7698" width="5.375" customWidth="1"/>
    <col min="7699" max="7699" width="6.125" customWidth="1"/>
    <col min="7700" max="7700" width="2.125" customWidth="1"/>
    <col min="7701" max="7701" width="6.125" customWidth="1"/>
    <col min="7702" max="7702" width="5.375" customWidth="1"/>
    <col min="7703" max="7703" width="0.875" customWidth="1"/>
    <col min="7704" max="7704" width="3.125" customWidth="1"/>
    <col min="7705" max="7705" width="2.625" customWidth="1"/>
    <col min="7706" max="7706" width="3.125" customWidth="1"/>
    <col min="7707" max="7707" width="0.875" customWidth="1"/>
    <col min="7708" max="7708" width="5.375" customWidth="1"/>
    <col min="7709" max="7709" width="6.125" customWidth="1"/>
    <col min="7937" max="7937" width="6.125" customWidth="1"/>
    <col min="7938" max="7938" width="5.375" customWidth="1"/>
    <col min="7939" max="7939" width="0.875" customWidth="1"/>
    <col min="7940" max="7940" width="3.125" customWidth="1"/>
    <col min="7941" max="7941" width="2.625" customWidth="1"/>
    <col min="7942" max="7942" width="3.125" customWidth="1"/>
    <col min="7943" max="7943" width="0.875" customWidth="1"/>
    <col min="7944" max="7944" width="5.375" customWidth="1"/>
    <col min="7945" max="7945" width="6.125" customWidth="1"/>
    <col min="7946" max="7946" width="2.125" customWidth="1"/>
    <col min="7947" max="7947" width="6.125" customWidth="1"/>
    <col min="7948" max="7948" width="5.375" customWidth="1"/>
    <col min="7949" max="7949" width="0.875" customWidth="1"/>
    <col min="7950" max="7950" width="3.125" customWidth="1"/>
    <col min="7951" max="7951" width="2.625" customWidth="1"/>
    <col min="7952" max="7952" width="3.125" customWidth="1"/>
    <col min="7953" max="7953" width="0.875" customWidth="1"/>
    <col min="7954" max="7954" width="5.375" customWidth="1"/>
    <col min="7955" max="7955" width="6.125" customWidth="1"/>
    <col min="7956" max="7956" width="2.125" customWidth="1"/>
    <col min="7957" max="7957" width="6.125" customWidth="1"/>
    <col min="7958" max="7958" width="5.375" customWidth="1"/>
    <col min="7959" max="7959" width="0.875" customWidth="1"/>
    <col min="7960" max="7960" width="3.125" customWidth="1"/>
    <col min="7961" max="7961" width="2.625" customWidth="1"/>
    <col min="7962" max="7962" width="3.125" customWidth="1"/>
    <col min="7963" max="7963" width="0.875" customWidth="1"/>
    <col min="7964" max="7964" width="5.375" customWidth="1"/>
    <col min="7965" max="7965" width="6.125" customWidth="1"/>
    <col min="8193" max="8193" width="6.125" customWidth="1"/>
    <col min="8194" max="8194" width="5.375" customWidth="1"/>
    <col min="8195" max="8195" width="0.875" customWidth="1"/>
    <col min="8196" max="8196" width="3.125" customWidth="1"/>
    <col min="8197" max="8197" width="2.625" customWidth="1"/>
    <col min="8198" max="8198" width="3.125" customWidth="1"/>
    <col min="8199" max="8199" width="0.875" customWidth="1"/>
    <col min="8200" max="8200" width="5.375" customWidth="1"/>
    <col min="8201" max="8201" width="6.125" customWidth="1"/>
    <col min="8202" max="8202" width="2.125" customWidth="1"/>
    <col min="8203" max="8203" width="6.125" customWidth="1"/>
    <col min="8204" max="8204" width="5.375" customWidth="1"/>
    <col min="8205" max="8205" width="0.875" customWidth="1"/>
    <col min="8206" max="8206" width="3.125" customWidth="1"/>
    <col min="8207" max="8207" width="2.625" customWidth="1"/>
    <col min="8208" max="8208" width="3.125" customWidth="1"/>
    <col min="8209" max="8209" width="0.875" customWidth="1"/>
    <col min="8210" max="8210" width="5.375" customWidth="1"/>
    <col min="8211" max="8211" width="6.125" customWidth="1"/>
    <col min="8212" max="8212" width="2.125" customWidth="1"/>
    <col min="8213" max="8213" width="6.125" customWidth="1"/>
    <col min="8214" max="8214" width="5.375" customWidth="1"/>
    <col min="8215" max="8215" width="0.875" customWidth="1"/>
    <col min="8216" max="8216" width="3.125" customWidth="1"/>
    <col min="8217" max="8217" width="2.625" customWidth="1"/>
    <col min="8218" max="8218" width="3.125" customWidth="1"/>
    <col min="8219" max="8219" width="0.875" customWidth="1"/>
    <col min="8220" max="8220" width="5.375" customWidth="1"/>
    <col min="8221" max="8221" width="6.125" customWidth="1"/>
    <col min="8449" max="8449" width="6.125" customWidth="1"/>
    <col min="8450" max="8450" width="5.375" customWidth="1"/>
    <col min="8451" max="8451" width="0.875" customWidth="1"/>
    <col min="8452" max="8452" width="3.125" customWidth="1"/>
    <col min="8453" max="8453" width="2.625" customWidth="1"/>
    <col min="8454" max="8454" width="3.125" customWidth="1"/>
    <col min="8455" max="8455" width="0.875" customWidth="1"/>
    <col min="8456" max="8456" width="5.375" customWidth="1"/>
    <col min="8457" max="8457" width="6.125" customWidth="1"/>
    <col min="8458" max="8458" width="2.125" customWidth="1"/>
    <col min="8459" max="8459" width="6.125" customWidth="1"/>
    <col min="8460" max="8460" width="5.375" customWidth="1"/>
    <col min="8461" max="8461" width="0.875" customWidth="1"/>
    <col min="8462" max="8462" width="3.125" customWidth="1"/>
    <col min="8463" max="8463" width="2.625" customWidth="1"/>
    <col min="8464" max="8464" width="3.125" customWidth="1"/>
    <col min="8465" max="8465" width="0.875" customWidth="1"/>
    <col min="8466" max="8466" width="5.375" customWidth="1"/>
    <col min="8467" max="8467" width="6.125" customWidth="1"/>
    <col min="8468" max="8468" width="2.125" customWidth="1"/>
    <col min="8469" max="8469" width="6.125" customWidth="1"/>
    <col min="8470" max="8470" width="5.375" customWidth="1"/>
    <col min="8471" max="8471" width="0.875" customWidth="1"/>
    <col min="8472" max="8472" width="3.125" customWidth="1"/>
    <col min="8473" max="8473" width="2.625" customWidth="1"/>
    <col min="8474" max="8474" width="3.125" customWidth="1"/>
    <col min="8475" max="8475" width="0.875" customWidth="1"/>
    <col min="8476" max="8476" width="5.375" customWidth="1"/>
    <col min="8477" max="8477" width="6.125" customWidth="1"/>
    <col min="8705" max="8705" width="6.125" customWidth="1"/>
    <col min="8706" max="8706" width="5.375" customWidth="1"/>
    <col min="8707" max="8707" width="0.875" customWidth="1"/>
    <col min="8708" max="8708" width="3.125" customWidth="1"/>
    <col min="8709" max="8709" width="2.625" customWidth="1"/>
    <col min="8710" max="8710" width="3.125" customWidth="1"/>
    <col min="8711" max="8711" width="0.875" customWidth="1"/>
    <col min="8712" max="8712" width="5.375" customWidth="1"/>
    <col min="8713" max="8713" width="6.125" customWidth="1"/>
    <col min="8714" max="8714" width="2.125" customWidth="1"/>
    <col min="8715" max="8715" width="6.125" customWidth="1"/>
    <col min="8716" max="8716" width="5.375" customWidth="1"/>
    <col min="8717" max="8717" width="0.875" customWidth="1"/>
    <col min="8718" max="8718" width="3.125" customWidth="1"/>
    <col min="8719" max="8719" width="2.625" customWidth="1"/>
    <col min="8720" max="8720" width="3.125" customWidth="1"/>
    <col min="8721" max="8721" width="0.875" customWidth="1"/>
    <col min="8722" max="8722" width="5.375" customWidth="1"/>
    <col min="8723" max="8723" width="6.125" customWidth="1"/>
    <col min="8724" max="8724" width="2.125" customWidth="1"/>
    <col min="8725" max="8725" width="6.125" customWidth="1"/>
    <col min="8726" max="8726" width="5.375" customWidth="1"/>
    <col min="8727" max="8727" width="0.875" customWidth="1"/>
    <col min="8728" max="8728" width="3.125" customWidth="1"/>
    <col min="8729" max="8729" width="2.625" customWidth="1"/>
    <col min="8730" max="8730" width="3.125" customWidth="1"/>
    <col min="8731" max="8731" width="0.875" customWidth="1"/>
    <col min="8732" max="8732" width="5.375" customWidth="1"/>
    <col min="8733" max="8733" width="6.125" customWidth="1"/>
    <col min="8961" max="8961" width="6.125" customWidth="1"/>
    <col min="8962" max="8962" width="5.375" customWidth="1"/>
    <col min="8963" max="8963" width="0.875" customWidth="1"/>
    <col min="8964" max="8964" width="3.125" customWidth="1"/>
    <col min="8965" max="8965" width="2.625" customWidth="1"/>
    <col min="8966" max="8966" width="3.125" customWidth="1"/>
    <col min="8967" max="8967" width="0.875" customWidth="1"/>
    <col min="8968" max="8968" width="5.375" customWidth="1"/>
    <col min="8969" max="8969" width="6.125" customWidth="1"/>
    <col min="8970" max="8970" width="2.125" customWidth="1"/>
    <col min="8971" max="8971" width="6.125" customWidth="1"/>
    <col min="8972" max="8972" width="5.375" customWidth="1"/>
    <col min="8973" max="8973" width="0.875" customWidth="1"/>
    <col min="8974" max="8974" width="3.125" customWidth="1"/>
    <col min="8975" max="8975" width="2.625" customWidth="1"/>
    <col min="8976" max="8976" width="3.125" customWidth="1"/>
    <col min="8977" max="8977" width="0.875" customWidth="1"/>
    <col min="8978" max="8978" width="5.375" customWidth="1"/>
    <col min="8979" max="8979" width="6.125" customWidth="1"/>
    <col min="8980" max="8980" width="2.125" customWidth="1"/>
    <col min="8981" max="8981" width="6.125" customWidth="1"/>
    <col min="8982" max="8982" width="5.375" customWidth="1"/>
    <col min="8983" max="8983" width="0.875" customWidth="1"/>
    <col min="8984" max="8984" width="3.125" customWidth="1"/>
    <col min="8985" max="8985" width="2.625" customWidth="1"/>
    <col min="8986" max="8986" width="3.125" customWidth="1"/>
    <col min="8987" max="8987" width="0.875" customWidth="1"/>
    <col min="8988" max="8988" width="5.375" customWidth="1"/>
    <col min="8989" max="8989" width="6.125" customWidth="1"/>
    <col min="9217" max="9217" width="6.125" customWidth="1"/>
    <col min="9218" max="9218" width="5.375" customWidth="1"/>
    <col min="9219" max="9219" width="0.875" customWidth="1"/>
    <col min="9220" max="9220" width="3.125" customWidth="1"/>
    <col min="9221" max="9221" width="2.625" customWidth="1"/>
    <col min="9222" max="9222" width="3.125" customWidth="1"/>
    <col min="9223" max="9223" width="0.875" customWidth="1"/>
    <col min="9224" max="9224" width="5.375" customWidth="1"/>
    <col min="9225" max="9225" width="6.125" customWidth="1"/>
    <col min="9226" max="9226" width="2.125" customWidth="1"/>
    <col min="9227" max="9227" width="6.125" customWidth="1"/>
    <col min="9228" max="9228" width="5.375" customWidth="1"/>
    <col min="9229" max="9229" width="0.875" customWidth="1"/>
    <col min="9230" max="9230" width="3.125" customWidth="1"/>
    <col min="9231" max="9231" width="2.625" customWidth="1"/>
    <col min="9232" max="9232" width="3.125" customWidth="1"/>
    <col min="9233" max="9233" width="0.875" customWidth="1"/>
    <col min="9234" max="9234" width="5.375" customWidth="1"/>
    <col min="9235" max="9235" width="6.125" customWidth="1"/>
    <col min="9236" max="9236" width="2.125" customWidth="1"/>
    <col min="9237" max="9237" width="6.125" customWidth="1"/>
    <col min="9238" max="9238" width="5.375" customWidth="1"/>
    <col min="9239" max="9239" width="0.875" customWidth="1"/>
    <col min="9240" max="9240" width="3.125" customWidth="1"/>
    <col min="9241" max="9241" width="2.625" customWidth="1"/>
    <col min="9242" max="9242" width="3.125" customWidth="1"/>
    <col min="9243" max="9243" width="0.875" customWidth="1"/>
    <col min="9244" max="9244" width="5.375" customWidth="1"/>
    <col min="9245" max="9245" width="6.125" customWidth="1"/>
    <col min="9473" max="9473" width="6.125" customWidth="1"/>
    <col min="9474" max="9474" width="5.375" customWidth="1"/>
    <col min="9475" max="9475" width="0.875" customWidth="1"/>
    <col min="9476" max="9476" width="3.125" customWidth="1"/>
    <col min="9477" max="9477" width="2.625" customWidth="1"/>
    <col min="9478" max="9478" width="3.125" customWidth="1"/>
    <col min="9479" max="9479" width="0.875" customWidth="1"/>
    <col min="9480" max="9480" width="5.375" customWidth="1"/>
    <col min="9481" max="9481" width="6.125" customWidth="1"/>
    <col min="9482" max="9482" width="2.125" customWidth="1"/>
    <col min="9483" max="9483" width="6.125" customWidth="1"/>
    <col min="9484" max="9484" width="5.375" customWidth="1"/>
    <col min="9485" max="9485" width="0.875" customWidth="1"/>
    <col min="9486" max="9486" width="3.125" customWidth="1"/>
    <col min="9487" max="9487" width="2.625" customWidth="1"/>
    <col min="9488" max="9488" width="3.125" customWidth="1"/>
    <col min="9489" max="9489" width="0.875" customWidth="1"/>
    <col min="9490" max="9490" width="5.375" customWidth="1"/>
    <col min="9491" max="9491" width="6.125" customWidth="1"/>
    <col min="9492" max="9492" width="2.125" customWidth="1"/>
    <col min="9493" max="9493" width="6.125" customWidth="1"/>
    <col min="9494" max="9494" width="5.375" customWidth="1"/>
    <col min="9495" max="9495" width="0.875" customWidth="1"/>
    <col min="9496" max="9496" width="3.125" customWidth="1"/>
    <col min="9497" max="9497" width="2.625" customWidth="1"/>
    <col min="9498" max="9498" width="3.125" customWidth="1"/>
    <col min="9499" max="9499" width="0.875" customWidth="1"/>
    <col min="9500" max="9500" width="5.375" customWidth="1"/>
    <col min="9501" max="9501" width="6.125" customWidth="1"/>
    <col min="9729" max="9729" width="6.125" customWidth="1"/>
    <col min="9730" max="9730" width="5.375" customWidth="1"/>
    <col min="9731" max="9731" width="0.875" customWidth="1"/>
    <col min="9732" max="9732" width="3.125" customWidth="1"/>
    <col min="9733" max="9733" width="2.625" customWidth="1"/>
    <col min="9734" max="9734" width="3.125" customWidth="1"/>
    <col min="9735" max="9735" width="0.875" customWidth="1"/>
    <col min="9736" max="9736" width="5.375" customWidth="1"/>
    <col min="9737" max="9737" width="6.125" customWidth="1"/>
    <col min="9738" max="9738" width="2.125" customWidth="1"/>
    <col min="9739" max="9739" width="6.125" customWidth="1"/>
    <col min="9740" max="9740" width="5.375" customWidth="1"/>
    <col min="9741" max="9741" width="0.875" customWidth="1"/>
    <col min="9742" max="9742" width="3.125" customWidth="1"/>
    <col min="9743" max="9743" width="2.625" customWidth="1"/>
    <col min="9744" max="9744" width="3.125" customWidth="1"/>
    <col min="9745" max="9745" width="0.875" customWidth="1"/>
    <col min="9746" max="9746" width="5.375" customWidth="1"/>
    <col min="9747" max="9747" width="6.125" customWidth="1"/>
    <col min="9748" max="9748" width="2.125" customWidth="1"/>
    <col min="9749" max="9749" width="6.125" customWidth="1"/>
    <col min="9750" max="9750" width="5.375" customWidth="1"/>
    <col min="9751" max="9751" width="0.875" customWidth="1"/>
    <col min="9752" max="9752" width="3.125" customWidth="1"/>
    <col min="9753" max="9753" width="2.625" customWidth="1"/>
    <col min="9754" max="9754" width="3.125" customWidth="1"/>
    <col min="9755" max="9755" width="0.875" customWidth="1"/>
    <col min="9756" max="9756" width="5.375" customWidth="1"/>
    <col min="9757" max="9757" width="6.125" customWidth="1"/>
    <col min="9985" max="9985" width="6.125" customWidth="1"/>
    <col min="9986" max="9986" width="5.375" customWidth="1"/>
    <col min="9987" max="9987" width="0.875" customWidth="1"/>
    <col min="9988" max="9988" width="3.125" customWidth="1"/>
    <col min="9989" max="9989" width="2.625" customWidth="1"/>
    <col min="9990" max="9990" width="3.125" customWidth="1"/>
    <col min="9991" max="9991" width="0.875" customWidth="1"/>
    <col min="9992" max="9992" width="5.375" customWidth="1"/>
    <col min="9993" max="9993" width="6.125" customWidth="1"/>
    <col min="9994" max="9994" width="2.125" customWidth="1"/>
    <col min="9995" max="9995" width="6.125" customWidth="1"/>
    <col min="9996" max="9996" width="5.375" customWidth="1"/>
    <col min="9997" max="9997" width="0.875" customWidth="1"/>
    <col min="9998" max="9998" width="3.125" customWidth="1"/>
    <col min="9999" max="9999" width="2.625" customWidth="1"/>
    <col min="10000" max="10000" width="3.125" customWidth="1"/>
    <col min="10001" max="10001" width="0.875" customWidth="1"/>
    <col min="10002" max="10002" width="5.375" customWidth="1"/>
    <col min="10003" max="10003" width="6.125" customWidth="1"/>
    <col min="10004" max="10004" width="2.125" customWidth="1"/>
    <col min="10005" max="10005" width="6.125" customWidth="1"/>
    <col min="10006" max="10006" width="5.375" customWidth="1"/>
    <col min="10007" max="10007" width="0.875" customWidth="1"/>
    <col min="10008" max="10008" width="3.125" customWidth="1"/>
    <col min="10009" max="10009" width="2.625" customWidth="1"/>
    <col min="10010" max="10010" width="3.125" customWidth="1"/>
    <col min="10011" max="10011" width="0.875" customWidth="1"/>
    <col min="10012" max="10012" width="5.375" customWidth="1"/>
    <col min="10013" max="10013" width="6.125" customWidth="1"/>
    <col min="10241" max="10241" width="6.125" customWidth="1"/>
    <col min="10242" max="10242" width="5.375" customWidth="1"/>
    <col min="10243" max="10243" width="0.875" customWidth="1"/>
    <col min="10244" max="10244" width="3.125" customWidth="1"/>
    <col min="10245" max="10245" width="2.625" customWidth="1"/>
    <col min="10246" max="10246" width="3.125" customWidth="1"/>
    <col min="10247" max="10247" width="0.875" customWidth="1"/>
    <col min="10248" max="10248" width="5.375" customWidth="1"/>
    <col min="10249" max="10249" width="6.125" customWidth="1"/>
    <col min="10250" max="10250" width="2.125" customWidth="1"/>
    <col min="10251" max="10251" width="6.125" customWidth="1"/>
    <col min="10252" max="10252" width="5.375" customWidth="1"/>
    <col min="10253" max="10253" width="0.875" customWidth="1"/>
    <col min="10254" max="10254" width="3.125" customWidth="1"/>
    <col min="10255" max="10255" width="2.625" customWidth="1"/>
    <col min="10256" max="10256" width="3.125" customWidth="1"/>
    <col min="10257" max="10257" width="0.875" customWidth="1"/>
    <col min="10258" max="10258" width="5.375" customWidth="1"/>
    <col min="10259" max="10259" width="6.125" customWidth="1"/>
    <col min="10260" max="10260" width="2.125" customWidth="1"/>
    <col min="10261" max="10261" width="6.125" customWidth="1"/>
    <col min="10262" max="10262" width="5.375" customWidth="1"/>
    <col min="10263" max="10263" width="0.875" customWidth="1"/>
    <col min="10264" max="10264" width="3.125" customWidth="1"/>
    <col min="10265" max="10265" width="2.625" customWidth="1"/>
    <col min="10266" max="10266" width="3.125" customWidth="1"/>
    <col min="10267" max="10267" width="0.875" customWidth="1"/>
    <col min="10268" max="10268" width="5.375" customWidth="1"/>
    <col min="10269" max="10269" width="6.125" customWidth="1"/>
    <col min="10497" max="10497" width="6.125" customWidth="1"/>
    <col min="10498" max="10498" width="5.375" customWidth="1"/>
    <col min="10499" max="10499" width="0.875" customWidth="1"/>
    <col min="10500" max="10500" width="3.125" customWidth="1"/>
    <col min="10501" max="10501" width="2.625" customWidth="1"/>
    <col min="10502" max="10502" width="3.125" customWidth="1"/>
    <col min="10503" max="10503" width="0.875" customWidth="1"/>
    <col min="10504" max="10504" width="5.375" customWidth="1"/>
    <col min="10505" max="10505" width="6.125" customWidth="1"/>
    <col min="10506" max="10506" width="2.125" customWidth="1"/>
    <col min="10507" max="10507" width="6.125" customWidth="1"/>
    <col min="10508" max="10508" width="5.375" customWidth="1"/>
    <col min="10509" max="10509" width="0.875" customWidth="1"/>
    <col min="10510" max="10510" width="3.125" customWidth="1"/>
    <col min="10511" max="10511" width="2.625" customWidth="1"/>
    <col min="10512" max="10512" width="3.125" customWidth="1"/>
    <col min="10513" max="10513" width="0.875" customWidth="1"/>
    <col min="10514" max="10514" width="5.375" customWidth="1"/>
    <col min="10515" max="10515" width="6.125" customWidth="1"/>
    <col min="10516" max="10516" width="2.125" customWidth="1"/>
    <col min="10517" max="10517" width="6.125" customWidth="1"/>
    <col min="10518" max="10518" width="5.375" customWidth="1"/>
    <col min="10519" max="10519" width="0.875" customWidth="1"/>
    <col min="10520" max="10520" width="3.125" customWidth="1"/>
    <col min="10521" max="10521" width="2.625" customWidth="1"/>
    <col min="10522" max="10522" width="3.125" customWidth="1"/>
    <col min="10523" max="10523" width="0.875" customWidth="1"/>
    <col min="10524" max="10524" width="5.375" customWidth="1"/>
    <col min="10525" max="10525" width="6.125" customWidth="1"/>
    <col min="10753" max="10753" width="6.125" customWidth="1"/>
    <col min="10754" max="10754" width="5.375" customWidth="1"/>
    <col min="10755" max="10755" width="0.875" customWidth="1"/>
    <col min="10756" max="10756" width="3.125" customWidth="1"/>
    <col min="10757" max="10757" width="2.625" customWidth="1"/>
    <col min="10758" max="10758" width="3.125" customWidth="1"/>
    <col min="10759" max="10759" width="0.875" customWidth="1"/>
    <col min="10760" max="10760" width="5.375" customWidth="1"/>
    <col min="10761" max="10761" width="6.125" customWidth="1"/>
    <col min="10762" max="10762" width="2.125" customWidth="1"/>
    <col min="10763" max="10763" width="6.125" customWidth="1"/>
    <col min="10764" max="10764" width="5.375" customWidth="1"/>
    <col min="10765" max="10765" width="0.875" customWidth="1"/>
    <col min="10766" max="10766" width="3.125" customWidth="1"/>
    <col min="10767" max="10767" width="2.625" customWidth="1"/>
    <col min="10768" max="10768" width="3.125" customWidth="1"/>
    <col min="10769" max="10769" width="0.875" customWidth="1"/>
    <col min="10770" max="10770" width="5.375" customWidth="1"/>
    <col min="10771" max="10771" width="6.125" customWidth="1"/>
    <col min="10772" max="10772" width="2.125" customWidth="1"/>
    <col min="10773" max="10773" width="6.125" customWidth="1"/>
    <col min="10774" max="10774" width="5.375" customWidth="1"/>
    <col min="10775" max="10775" width="0.875" customWidth="1"/>
    <col min="10776" max="10776" width="3.125" customWidth="1"/>
    <col min="10777" max="10777" width="2.625" customWidth="1"/>
    <col min="10778" max="10778" width="3.125" customWidth="1"/>
    <col min="10779" max="10779" width="0.875" customWidth="1"/>
    <col min="10780" max="10780" width="5.375" customWidth="1"/>
    <col min="10781" max="10781" width="6.125" customWidth="1"/>
    <col min="11009" max="11009" width="6.125" customWidth="1"/>
    <col min="11010" max="11010" width="5.375" customWidth="1"/>
    <col min="11011" max="11011" width="0.875" customWidth="1"/>
    <col min="11012" max="11012" width="3.125" customWidth="1"/>
    <col min="11013" max="11013" width="2.625" customWidth="1"/>
    <col min="11014" max="11014" width="3.125" customWidth="1"/>
    <col min="11015" max="11015" width="0.875" customWidth="1"/>
    <col min="11016" max="11016" width="5.375" customWidth="1"/>
    <col min="11017" max="11017" width="6.125" customWidth="1"/>
    <col min="11018" max="11018" width="2.125" customWidth="1"/>
    <col min="11019" max="11019" width="6.125" customWidth="1"/>
    <col min="11020" max="11020" width="5.375" customWidth="1"/>
    <col min="11021" max="11021" width="0.875" customWidth="1"/>
    <col min="11022" max="11022" width="3.125" customWidth="1"/>
    <col min="11023" max="11023" width="2.625" customWidth="1"/>
    <col min="11024" max="11024" width="3.125" customWidth="1"/>
    <col min="11025" max="11025" width="0.875" customWidth="1"/>
    <col min="11026" max="11026" width="5.375" customWidth="1"/>
    <col min="11027" max="11027" width="6.125" customWidth="1"/>
    <col min="11028" max="11028" width="2.125" customWidth="1"/>
    <col min="11029" max="11029" width="6.125" customWidth="1"/>
    <col min="11030" max="11030" width="5.375" customWidth="1"/>
    <col min="11031" max="11031" width="0.875" customWidth="1"/>
    <col min="11032" max="11032" width="3.125" customWidth="1"/>
    <col min="11033" max="11033" width="2.625" customWidth="1"/>
    <col min="11034" max="11034" width="3.125" customWidth="1"/>
    <col min="11035" max="11035" width="0.875" customWidth="1"/>
    <col min="11036" max="11036" width="5.375" customWidth="1"/>
    <col min="11037" max="11037" width="6.125" customWidth="1"/>
    <col min="11265" max="11265" width="6.125" customWidth="1"/>
    <col min="11266" max="11266" width="5.375" customWidth="1"/>
    <col min="11267" max="11267" width="0.875" customWidth="1"/>
    <col min="11268" max="11268" width="3.125" customWidth="1"/>
    <col min="11269" max="11269" width="2.625" customWidth="1"/>
    <col min="11270" max="11270" width="3.125" customWidth="1"/>
    <col min="11271" max="11271" width="0.875" customWidth="1"/>
    <col min="11272" max="11272" width="5.375" customWidth="1"/>
    <col min="11273" max="11273" width="6.125" customWidth="1"/>
    <col min="11274" max="11274" width="2.125" customWidth="1"/>
    <col min="11275" max="11275" width="6.125" customWidth="1"/>
    <col min="11276" max="11276" width="5.375" customWidth="1"/>
    <col min="11277" max="11277" width="0.875" customWidth="1"/>
    <col min="11278" max="11278" width="3.125" customWidth="1"/>
    <col min="11279" max="11279" width="2.625" customWidth="1"/>
    <col min="11280" max="11280" width="3.125" customWidth="1"/>
    <col min="11281" max="11281" width="0.875" customWidth="1"/>
    <col min="11282" max="11282" width="5.375" customWidth="1"/>
    <col min="11283" max="11283" width="6.125" customWidth="1"/>
    <col min="11284" max="11284" width="2.125" customWidth="1"/>
    <col min="11285" max="11285" width="6.125" customWidth="1"/>
    <col min="11286" max="11286" width="5.375" customWidth="1"/>
    <col min="11287" max="11287" width="0.875" customWidth="1"/>
    <col min="11288" max="11288" width="3.125" customWidth="1"/>
    <col min="11289" max="11289" width="2.625" customWidth="1"/>
    <col min="11290" max="11290" width="3.125" customWidth="1"/>
    <col min="11291" max="11291" width="0.875" customWidth="1"/>
    <col min="11292" max="11292" width="5.375" customWidth="1"/>
    <col min="11293" max="11293" width="6.125" customWidth="1"/>
    <col min="11521" max="11521" width="6.125" customWidth="1"/>
    <col min="11522" max="11522" width="5.375" customWidth="1"/>
    <col min="11523" max="11523" width="0.875" customWidth="1"/>
    <col min="11524" max="11524" width="3.125" customWidth="1"/>
    <col min="11525" max="11525" width="2.625" customWidth="1"/>
    <col min="11526" max="11526" width="3.125" customWidth="1"/>
    <col min="11527" max="11527" width="0.875" customWidth="1"/>
    <col min="11528" max="11528" width="5.375" customWidth="1"/>
    <col min="11529" max="11529" width="6.125" customWidth="1"/>
    <col min="11530" max="11530" width="2.125" customWidth="1"/>
    <col min="11531" max="11531" width="6.125" customWidth="1"/>
    <col min="11532" max="11532" width="5.375" customWidth="1"/>
    <col min="11533" max="11533" width="0.875" customWidth="1"/>
    <col min="11534" max="11534" width="3.125" customWidth="1"/>
    <col min="11535" max="11535" width="2.625" customWidth="1"/>
    <col min="11536" max="11536" width="3.125" customWidth="1"/>
    <col min="11537" max="11537" width="0.875" customWidth="1"/>
    <col min="11538" max="11538" width="5.375" customWidth="1"/>
    <col min="11539" max="11539" width="6.125" customWidth="1"/>
    <col min="11540" max="11540" width="2.125" customWidth="1"/>
    <col min="11541" max="11541" width="6.125" customWidth="1"/>
    <col min="11542" max="11542" width="5.375" customWidth="1"/>
    <col min="11543" max="11543" width="0.875" customWidth="1"/>
    <col min="11544" max="11544" width="3.125" customWidth="1"/>
    <col min="11545" max="11545" width="2.625" customWidth="1"/>
    <col min="11546" max="11546" width="3.125" customWidth="1"/>
    <col min="11547" max="11547" width="0.875" customWidth="1"/>
    <col min="11548" max="11548" width="5.375" customWidth="1"/>
    <col min="11549" max="11549" width="6.125" customWidth="1"/>
    <col min="11777" max="11777" width="6.125" customWidth="1"/>
    <col min="11778" max="11778" width="5.375" customWidth="1"/>
    <col min="11779" max="11779" width="0.875" customWidth="1"/>
    <col min="11780" max="11780" width="3.125" customWidth="1"/>
    <col min="11781" max="11781" width="2.625" customWidth="1"/>
    <col min="11782" max="11782" width="3.125" customWidth="1"/>
    <col min="11783" max="11783" width="0.875" customWidth="1"/>
    <col min="11784" max="11784" width="5.375" customWidth="1"/>
    <col min="11785" max="11785" width="6.125" customWidth="1"/>
    <col min="11786" max="11786" width="2.125" customWidth="1"/>
    <col min="11787" max="11787" width="6.125" customWidth="1"/>
    <col min="11788" max="11788" width="5.375" customWidth="1"/>
    <col min="11789" max="11789" width="0.875" customWidth="1"/>
    <col min="11790" max="11790" width="3.125" customWidth="1"/>
    <col min="11791" max="11791" width="2.625" customWidth="1"/>
    <col min="11792" max="11792" width="3.125" customWidth="1"/>
    <col min="11793" max="11793" width="0.875" customWidth="1"/>
    <col min="11794" max="11794" width="5.375" customWidth="1"/>
    <col min="11795" max="11795" width="6.125" customWidth="1"/>
    <col min="11796" max="11796" width="2.125" customWidth="1"/>
    <col min="11797" max="11797" width="6.125" customWidth="1"/>
    <col min="11798" max="11798" width="5.375" customWidth="1"/>
    <col min="11799" max="11799" width="0.875" customWidth="1"/>
    <col min="11800" max="11800" width="3.125" customWidth="1"/>
    <col min="11801" max="11801" width="2.625" customWidth="1"/>
    <col min="11802" max="11802" width="3.125" customWidth="1"/>
    <col min="11803" max="11803" width="0.875" customWidth="1"/>
    <col min="11804" max="11804" width="5.375" customWidth="1"/>
    <col min="11805" max="11805" width="6.125" customWidth="1"/>
    <col min="12033" max="12033" width="6.125" customWidth="1"/>
    <col min="12034" max="12034" width="5.375" customWidth="1"/>
    <col min="12035" max="12035" width="0.875" customWidth="1"/>
    <col min="12036" max="12036" width="3.125" customWidth="1"/>
    <col min="12037" max="12037" width="2.625" customWidth="1"/>
    <col min="12038" max="12038" width="3.125" customWidth="1"/>
    <col min="12039" max="12039" width="0.875" customWidth="1"/>
    <col min="12040" max="12040" width="5.375" customWidth="1"/>
    <col min="12041" max="12041" width="6.125" customWidth="1"/>
    <col min="12042" max="12042" width="2.125" customWidth="1"/>
    <col min="12043" max="12043" width="6.125" customWidth="1"/>
    <col min="12044" max="12044" width="5.375" customWidth="1"/>
    <col min="12045" max="12045" width="0.875" customWidth="1"/>
    <col min="12046" max="12046" width="3.125" customWidth="1"/>
    <col min="12047" max="12047" width="2.625" customWidth="1"/>
    <col min="12048" max="12048" width="3.125" customWidth="1"/>
    <col min="12049" max="12049" width="0.875" customWidth="1"/>
    <col min="12050" max="12050" width="5.375" customWidth="1"/>
    <col min="12051" max="12051" width="6.125" customWidth="1"/>
    <col min="12052" max="12052" width="2.125" customWidth="1"/>
    <col min="12053" max="12053" width="6.125" customWidth="1"/>
    <col min="12054" max="12054" width="5.375" customWidth="1"/>
    <col min="12055" max="12055" width="0.875" customWidth="1"/>
    <col min="12056" max="12056" width="3.125" customWidth="1"/>
    <col min="12057" max="12057" width="2.625" customWidth="1"/>
    <col min="12058" max="12058" width="3.125" customWidth="1"/>
    <col min="12059" max="12059" width="0.875" customWidth="1"/>
    <col min="12060" max="12060" width="5.375" customWidth="1"/>
    <col min="12061" max="12061" width="6.125" customWidth="1"/>
    <col min="12289" max="12289" width="6.125" customWidth="1"/>
    <col min="12290" max="12290" width="5.375" customWidth="1"/>
    <col min="12291" max="12291" width="0.875" customWidth="1"/>
    <col min="12292" max="12292" width="3.125" customWidth="1"/>
    <col min="12293" max="12293" width="2.625" customWidth="1"/>
    <col min="12294" max="12294" width="3.125" customWidth="1"/>
    <col min="12295" max="12295" width="0.875" customWidth="1"/>
    <col min="12296" max="12296" width="5.375" customWidth="1"/>
    <col min="12297" max="12297" width="6.125" customWidth="1"/>
    <col min="12298" max="12298" width="2.125" customWidth="1"/>
    <col min="12299" max="12299" width="6.125" customWidth="1"/>
    <col min="12300" max="12300" width="5.375" customWidth="1"/>
    <col min="12301" max="12301" width="0.875" customWidth="1"/>
    <col min="12302" max="12302" width="3.125" customWidth="1"/>
    <col min="12303" max="12303" width="2.625" customWidth="1"/>
    <col min="12304" max="12304" width="3.125" customWidth="1"/>
    <col min="12305" max="12305" width="0.875" customWidth="1"/>
    <col min="12306" max="12306" width="5.375" customWidth="1"/>
    <col min="12307" max="12307" width="6.125" customWidth="1"/>
    <col min="12308" max="12308" width="2.125" customWidth="1"/>
    <col min="12309" max="12309" width="6.125" customWidth="1"/>
    <col min="12310" max="12310" width="5.375" customWidth="1"/>
    <col min="12311" max="12311" width="0.875" customWidth="1"/>
    <col min="12312" max="12312" width="3.125" customWidth="1"/>
    <col min="12313" max="12313" width="2.625" customWidth="1"/>
    <col min="12314" max="12314" width="3.125" customWidth="1"/>
    <col min="12315" max="12315" width="0.875" customWidth="1"/>
    <col min="12316" max="12316" width="5.375" customWidth="1"/>
    <col min="12317" max="12317" width="6.125" customWidth="1"/>
    <col min="12545" max="12545" width="6.125" customWidth="1"/>
    <col min="12546" max="12546" width="5.375" customWidth="1"/>
    <col min="12547" max="12547" width="0.875" customWidth="1"/>
    <col min="12548" max="12548" width="3.125" customWidth="1"/>
    <col min="12549" max="12549" width="2.625" customWidth="1"/>
    <col min="12550" max="12550" width="3.125" customWidth="1"/>
    <col min="12551" max="12551" width="0.875" customWidth="1"/>
    <col min="12552" max="12552" width="5.375" customWidth="1"/>
    <col min="12553" max="12553" width="6.125" customWidth="1"/>
    <col min="12554" max="12554" width="2.125" customWidth="1"/>
    <col min="12555" max="12555" width="6.125" customWidth="1"/>
    <col min="12556" max="12556" width="5.375" customWidth="1"/>
    <col min="12557" max="12557" width="0.875" customWidth="1"/>
    <col min="12558" max="12558" width="3.125" customWidth="1"/>
    <col min="12559" max="12559" width="2.625" customWidth="1"/>
    <col min="12560" max="12560" width="3.125" customWidth="1"/>
    <col min="12561" max="12561" width="0.875" customWidth="1"/>
    <col min="12562" max="12562" width="5.375" customWidth="1"/>
    <col min="12563" max="12563" width="6.125" customWidth="1"/>
    <col min="12564" max="12564" width="2.125" customWidth="1"/>
    <col min="12565" max="12565" width="6.125" customWidth="1"/>
    <col min="12566" max="12566" width="5.375" customWidth="1"/>
    <col min="12567" max="12567" width="0.875" customWidth="1"/>
    <col min="12568" max="12568" width="3.125" customWidth="1"/>
    <col min="12569" max="12569" width="2.625" customWidth="1"/>
    <col min="12570" max="12570" width="3.125" customWidth="1"/>
    <col min="12571" max="12571" width="0.875" customWidth="1"/>
    <col min="12572" max="12572" width="5.375" customWidth="1"/>
    <col min="12573" max="12573" width="6.125" customWidth="1"/>
    <col min="12801" max="12801" width="6.125" customWidth="1"/>
    <col min="12802" max="12802" width="5.375" customWidth="1"/>
    <col min="12803" max="12803" width="0.875" customWidth="1"/>
    <col min="12804" max="12804" width="3.125" customWidth="1"/>
    <col min="12805" max="12805" width="2.625" customWidth="1"/>
    <col min="12806" max="12806" width="3.125" customWidth="1"/>
    <col min="12807" max="12807" width="0.875" customWidth="1"/>
    <col min="12808" max="12808" width="5.375" customWidth="1"/>
    <col min="12809" max="12809" width="6.125" customWidth="1"/>
    <col min="12810" max="12810" width="2.125" customWidth="1"/>
    <col min="12811" max="12811" width="6.125" customWidth="1"/>
    <col min="12812" max="12812" width="5.375" customWidth="1"/>
    <col min="12813" max="12813" width="0.875" customWidth="1"/>
    <col min="12814" max="12814" width="3.125" customWidth="1"/>
    <col min="12815" max="12815" width="2.625" customWidth="1"/>
    <col min="12816" max="12816" width="3.125" customWidth="1"/>
    <col min="12817" max="12817" width="0.875" customWidth="1"/>
    <col min="12818" max="12818" width="5.375" customWidth="1"/>
    <col min="12819" max="12819" width="6.125" customWidth="1"/>
    <col min="12820" max="12820" width="2.125" customWidth="1"/>
    <col min="12821" max="12821" width="6.125" customWidth="1"/>
    <col min="12822" max="12822" width="5.375" customWidth="1"/>
    <col min="12823" max="12823" width="0.875" customWidth="1"/>
    <col min="12824" max="12824" width="3.125" customWidth="1"/>
    <col min="12825" max="12825" width="2.625" customWidth="1"/>
    <col min="12826" max="12826" width="3.125" customWidth="1"/>
    <col min="12827" max="12827" width="0.875" customWidth="1"/>
    <col min="12828" max="12828" width="5.375" customWidth="1"/>
    <col min="12829" max="12829" width="6.125" customWidth="1"/>
    <col min="13057" max="13057" width="6.125" customWidth="1"/>
    <col min="13058" max="13058" width="5.375" customWidth="1"/>
    <col min="13059" max="13059" width="0.875" customWidth="1"/>
    <col min="13060" max="13060" width="3.125" customWidth="1"/>
    <col min="13061" max="13061" width="2.625" customWidth="1"/>
    <col min="13062" max="13062" width="3.125" customWidth="1"/>
    <col min="13063" max="13063" width="0.875" customWidth="1"/>
    <col min="13064" max="13064" width="5.375" customWidth="1"/>
    <col min="13065" max="13065" width="6.125" customWidth="1"/>
    <col min="13066" max="13066" width="2.125" customWidth="1"/>
    <col min="13067" max="13067" width="6.125" customWidth="1"/>
    <col min="13068" max="13068" width="5.375" customWidth="1"/>
    <col min="13069" max="13069" width="0.875" customWidth="1"/>
    <col min="13070" max="13070" width="3.125" customWidth="1"/>
    <col min="13071" max="13071" width="2.625" customWidth="1"/>
    <col min="13072" max="13072" width="3.125" customWidth="1"/>
    <col min="13073" max="13073" width="0.875" customWidth="1"/>
    <col min="13074" max="13074" width="5.375" customWidth="1"/>
    <col min="13075" max="13075" width="6.125" customWidth="1"/>
    <col min="13076" max="13076" width="2.125" customWidth="1"/>
    <col min="13077" max="13077" width="6.125" customWidth="1"/>
    <col min="13078" max="13078" width="5.375" customWidth="1"/>
    <col min="13079" max="13079" width="0.875" customWidth="1"/>
    <col min="13080" max="13080" width="3.125" customWidth="1"/>
    <col min="13081" max="13081" width="2.625" customWidth="1"/>
    <col min="13082" max="13082" width="3.125" customWidth="1"/>
    <col min="13083" max="13083" width="0.875" customWidth="1"/>
    <col min="13084" max="13084" width="5.375" customWidth="1"/>
    <col min="13085" max="13085" width="6.125" customWidth="1"/>
    <col min="13313" max="13313" width="6.125" customWidth="1"/>
    <col min="13314" max="13314" width="5.375" customWidth="1"/>
    <col min="13315" max="13315" width="0.875" customWidth="1"/>
    <col min="13316" max="13316" width="3.125" customWidth="1"/>
    <col min="13317" max="13317" width="2.625" customWidth="1"/>
    <col min="13318" max="13318" width="3.125" customWidth="1"/>
    <col min="13319" max="13319" width="0.875" customWidth="1"/>
    <col min="13320" max="13320" width="5.375" customWidth="1"/>
    <col min="13321" max="13321" width="6.125" customWidth="1"/>
    <col min="13322" max="13322" width="2.125" customWidth="1"/>
    <col min="13323" max="13323" width="6.125" customWidth="1"/>
    <col min="13324" max="13324" width="5.375" customWidth="1"/>
    <col min="13325" max="13325" width="0.875" customWidth="1"/>
    <col min="13326" max="13326" width="3.125" customWidth="1"/>
    <col min="13327" max="13327" width="2.625" customWidth="1"/>
    <col min="13328" max="13328" width="3.125" customWidth="1"/>
    <col min="13329" max="13329" width="0.875" customWidth="1"/>
    <col min="13330" max="13330" width="5.375" customWidth="1"/>
    <col min="13331" max="13331" width="6.125" customWidth="1"/>
    <col min="13332" max="13332" width="2.125" customWidth="1"/>
    <col min="13333" max="13333" width="6.125" customWidth="1"/>
    <col min="13334" max="13334" width="5.375" customWidth="1"/>
    <col min="13335" max="13335" width="0.875" customWidth="1"/>
    <col min="13336" max="13336" width="3.125" customWidth="1"/>
    <col min="13337" max="13337" width="2.625" customWidth="1"/>
    <col min="13338" max="13338" width="3.125" customWidth="1"/>
    <col min="13339" max="13339" width="0.875" customWidth="1"/>
    <col min="13340" max="13340" width="5.375" customWidth="1"/>
    <col min="13341" max="13341" width="6.125" customWidth="1"/>
    <col min="13569" max="13569" width="6.125" customWidth="1"/>
    <col min="13570" max="13570" width="5.375" customWidth="1"/>
    <col min="13571" max="13571" width="0.875" customWidth="1"/>
    <col min="13572" max="13572" width="3.125" customWidth="1"/>
    <col min="13573" max="13573" width="2.625" customWidth="1"/>
    <col min="13574" max="13574" width="3.125" customWidth="1"/>
    <col min="13575" max="13575" width="0.875" customWidth="1"/>
    <col min="13576" max="13576" width="5.375" customWidth="1"/>
    <col min="13577" max="13577" width="6.125" customWidth="1"/>
    <col min="13578" max="13578" width="2.125" customWidth="1"/>
    <col min="13579" max="13579" width="6.125" customWidth="1"/>
    <col min="13580" max="13580" width="5.375" customWidth="1"/>
    <col min="13581" max="13581" width="0.875" customWidth="1"/>
    <col min="13582" max="13582" width="3.125" customWidth="1"/>
    <col min="13583" max="13583" width="2.625" customWidth="1"/>
    <col min="13584" max="13584" width="3.125" customWidth="1"/>
    <col min="13585" max="13585" width="0.875" customWidth="1"/>
    <col min="13586" max="13586" width="5.375" customWidth="1"/>
    <col min="13587" max="13587" width="6.125" customWidth="1"/>
    <col min="13588" max="13588" width="2.125" customWidth="1"/>
    <col min="13589" max="13589" width="6.125" customWidth="1"/>
    <col min="13590" max="13590" width="5.375" customWidth="1"/>
    <col min="13591" max="13591" width="0.875" customWidth="1"/>
    <col min="13592" max="13592" width="3.125" customWidth="1"/>
    <col min="13593" max="13593" width="2.625" customWidth="1"/>
    <col min="13594" max="13594" width="3.125" customWidth="1"/>
    <col min="13595" max="13595" width="0.875" customWidth="1"/>
    <col min="13596" max="13596" width="5.375" customWidth="1"/>
    <col min="13597" max="13597" width="6.125" customWidth="1"/>
    <col min="13825" max="13825" width="6.125" customWidth="1"/>
    <col min="13826" max="13826" width="5.375" customWidth="1"/>
    <col min="13827" max="13827" width="0.875" customWidth="1"/>
    <col min="13828" max="13828" width="3.125" customWidth="1"/>
    <col min="13829" max="13829" width="2.625" customWidth="1"/>
    <col min="13830" max="13830" width="3.125" customWidth="1"/>
    <col min="13831" max="13831" width="0.875" customWidth="1"/>
    <col min="13832" max="13832" width="5.375" customWidth="1"/>
    <col min="13833" max="13833" width="6.125" customWidth="1"/>
    <col min="13834" max="13834" width="2.125" customWidth="1"/>
    <col min="13835" max="13835" width="6.125" customWidth="1"/>
    <col min="13836" max="13836" width="5.375" customWidth="1"/>
    <col min="13837" max="13837" width="0.875" customWidth="1"/>
    <col min="13838" max="13838" width="3.125" customWidth="1"/>
    <col min="13839" max="13839" width="2.625" customWidth="1"/>
    <col min="13840" max="13840" width="3.125" customWidth="1"/>
    <col min="13841" max="13841" width="0.875" customWidth="1"/>
    <col min="13842" max="13842" width="5.375" customWidth="1"/>
    <col min="13843" max="13843" width="6.125" customWidth="1"/>
    <col min="13844" max="13844" width="2.125" customWidth="1"/>
    <col min="13845" max="13845" width="6.125" customWidth="1"/>
    <col min="13846" max="13846" width="5.375" customWidth="1"/>
    <col min="13847" max="13847" width="0.875" customWidth="1"/>
    <col min="13848" max="13848" width="3.125" customWidth="1"/>
    <col min="13849" max="13849" width="2.625" customWidth="1"/>
    <col min="13850" max="13850" width="3.125" customWidth="1"/>
    <col min="13851" max="13851" width="0.875" customWidth="1"/>
    <col min="13852" max="13852" width="5.375" customWidth="1"/>
    <col min="13853" max="13853" width="6.125" customWidth="1"/>
    <col min="14081" max="14081" width="6.125" customWidth="1"/>
    <col min="14082" max="14082" width="5.375" customWidth="1"/>
    <col min="14083" max="14083" width="0.875" customWidth="1"/>
    <col min="14084" max="14084" width="3.125" customWidth="1"/>
    <col min="14085" max="14085" width="2.625" customWidth="1"/>
    <col min="14086" max="14086" width="3.125" customWidth="1"/>
    <col min="14087" max="14087" width="0.875" customWidth="1"/>
    <col min="14088" max="14088" width="5.375" customWidth="1"/>
    <col min="14089" max="14089" width="6.125" customWidth="1"/>
    <col min="14090" max="14090" width="2.125" customWidth="1"/>
    <col min="14091" max="14091" width="6.125" customWidth="1"/>
    <col min="14092" max="14092" width="5.375" customWidth="1"/>
    <col min="14093" max="14093" width="0.875" customWidth="1"/>
    <col min="14094" max="14094" width="3.125" customWidth="1"/>
    <col min="14095" max="14095" width="2.625" customWidth="1"/>
    <col min="14096" max="14096" width="3.125" customWidth="1"/>
    <col min="14097" max="14097" width="0.875" customWidth="1"/>
    <col min="14098" max="14098" width="5.375" customWidth="1"/>
    <col min="14099" max="14099" width="6.125" customWidth="1"/>
    <col min="14100" max="14100" width="2.125" customWidth="1"/>
    <col min="14101" max="14101" width="6.125" customWidth="1"/>
    <col min="14102" max="14102" width="5.375" customWidth="1"/>
    <col min="14103" max="14103" width="0.875" customWidth="1"/>
    <col min="14104" max="14104" width="3.125" customWidth="1"/>
    <col min="14105" max="14105" width="2.625" customWidth="1"/>
    <col min="14106" max="14106" width="3.125" customWidth="1"/>
    <col min="14107" max="14107" width="0.875" customWidth="1"/>
    <col min="14108" max="14108" width="5.375" customWidth="1"/>
    <col min="14109" max="14109" width="6.125" customWidth="1"/>
    <col min="14337" max="14337" width="6.125" customWidth="1"/>
    <col min="14338" max="14338" width="5.375" customWidth="1"/>
    <col min="14339" max="14339" width="0.875" customWidth="1"/>
    <col min="14340" max="14340" width="3.125" customWidth="1"/>
    <col min="14341" max="14341" width="2.625" customWidth="1"/>
    <col min="14342" max="14342" width="3.125" customWidth="1"/>
    <col min="14343" max="14343" width="0.875" customWidth="1"/>
    <col min="14344" max="14344" width="5.375" customWidth="1"/>
    <col min="14345" max="14345" width="6.125" customWidth="1"/>
    <col min="14346" max="14346" width="2.125" customWidth="1"/>
    <col min="14347" max="14347" width="6.125" customWidth="1"/>
    <col min="14348" max="14348" width="5.375" customWidth="1"/>
    <col min="14349" max="14349" width="0.875" customWidth="1"/>
    <col min="14350" max="14350" width="3.125" customWidth="1"/>
    <col min="14351" max="14351" width="2.625" customWidth="1"/>
    <col min="14352" max="14352" width="3.125" customWidth="1"/>
    <col min="14353" max="14353" width="0.875" customWidth="1"/>
    <col min="14354" max="14354" width="5.375" customWidth="1"/>
    <col min="14355" max="14355" width="6.125" customWidth="1"/>
    <col min="14356" max="14356" width="2.125" customWidth="1"/>
    <col min="14357" max="14357" width="6.125" customWidth="1"/>
    <col min="14358" max="14358" width="5.375" customWidth="1"/>
    <col min="14359" max="14359" width="0.875" customWidth="1"/>
    <col min="14360" max="14360" width="3.125" customWidth="1"/>
    <col min="14361" max="14361" width="2.625" customWidth="1"/>
    <col min="14362" max="14362" width="3.125" customWidth="1"/>
    <col min="14363" max="14363" width="0.875" customWidth="1"/>
    <col min="14364" max="14364" width="5.375" customWidth="1"/>
    <col min="14365" max="14365" width="6.125" customWidth="1"/>
    <col min="14593" max="14593" width="6.125" customWidth="1"/>
    <col min="14594" max="14594" width="5.375" customWidth="1"/>
    <col min="14595" max="14595" width="0.875" customWidth="1"/>
    <col min="14596" max="14596" width="3.125" customWidth="1"/>
    <col min="14597" max="14597" width="2.625" customWidth="1"/>
    <col min="14598" max="14598" width="3.125" customWidth="1"/>
    <col min="14599" max="14599" width="0.875" customWidth="1"/>
    <col min="14600" max="14600" width="5.375" customWidth="1"/>
    <col min="14601" max="14601" width="6.125" customWidth="1"/>
    <col min="14602" max="14602" width="2.125" customWidth="1"/>
    <col min="14603" max="14603" width="6.125" customWidth="1"/>
    <col min="14604" max="14604" width="5.375" customWidth="1"/>
    <col min="14605" max="14605" width="0.875" customWidth="1"/>
    <col min="14606" max="14606" width="3.125" customWidth="1"/>
    <col min="14607" max="14607" width="2.625" customWidth="1"/>
    <col min="14608" max="14608" width="3.125" customWidth="1"/>
    <col min="14609" max="14609" width="0.875" customWidth="1"/>
    <col min="14610" max="14610" width="5.375" customWidth="1"/>
    <col min="14611" max="14611" width="6.125" customWidth="1"/>
    <col min="14612" max="14612" width="2.125" customWidth="1"/>
    <col min="14613" max="14613" width="6.125" customWidth="1"/>
    <col min="14614" max="14614" width="5.375" customWidth="1"/>
    <col min="14615" max="14615" width="0.875" customWidth="1"/>
    <col min="14616" max="14616" width="3.125" customWidth="1"/>
    <col min="14617" max="14617" width="2.625" customWidth="1"/>
    <col min="14618" max="14618" width="3.125" customWidth="1"/>
    <col min="14619" max="14619" width="0.875" customWidth="1"/>
    <col min="14620" max="14620" width="5.375" customWidth="1"/>
    <col min="14621" max="14621" width="6.125" customWidth="1"/>
    <col min="14849" max="14849" width="6.125" customWidth="1"/>
    <col min="14850" max="14850" width="5.375" customWidth="1"/>
    <col min="14851" max="14851" width="0.875" customWidth="1"/>
    <col min="14852" max="14852" width="3.125" customWidth="1"/>
    <col min="14853" max="14853" width="2.625" customWidth="1"/>
    <col min="14854" max="14854" width="3.125" customWidth="1"/>
    <col min="14855" max="14855" width="0.875" customWidth="1"/>
    <col min="14856" max="14856" width="5.375" customWidth="1"/>
    <col min="14857" max="14857" width="6.125" customWidth="1"/>
    <col min="14858" max="14858" width="2.125" customWidth="1"/>
    <col min="14859" max="14859" width="6.125" customWidth="1"/>
    <col min="14860" max="14860" width="5.375" customWidth="1"/>
    <col min="14861" max="14861" width="0.875" customWidth="1"/>
    <col min="14862" max="14862" width="3.125" customWidth="1"/>
    <col min="14863" max="14863" width="2.625" customWidth="1"/>
    <col min="14864" max="14864" width="3.125" customWidth="1"/>
    <col min="14865" max="14865" width="0.875" customWidth="1"/>
    <col min="14866" max="14866" width="5.375" customWidth="1"/>
    <col min="14867" max="14867" width="6.125" customWidth="1"/>
    <col min="14868" max="14868" width="2.125" customWidth="1"/>
    <col min="14869" max="14869" width="6.125" customWidth="1"/>
    <col min="14870" max="14870" width="5.375" customWidth="1"/>
    <col min="14871" max="14871" width="0.875" customWidth="1"/>
    <col min="14872" max="14872" width="3.125" customWidth="1"/>
    <col min="14873" max="14873" width="2.625" customWidth="1"/>
    <col min="14874" max="14874" width="3.125" customWidth="1"/>
    <col min="14875" max="14875" width="0.875" customWidth="1"/>
    <col min="14876" max="14876" width="5.375" customWidth="1"/>
    <col min="14877" max="14877" width="6.125" customWidth="1"/>
    <col min="15105" max="15105" width="6.125" customWidth="1"/>
    <col min="15106" max="15106" width="5.375" customWidth="1"/>
    <col min="15107" max="15107" width="0.875" customWidth="1"/>
    <col min="15108" max="15108" width="3.125" customWidth="1"/>
    <col min="15109" max="15109" width="2.625" customWidth="1"/>
    <col min="15110" max="15110" width="3.125" customWidth="1"/>
    <col min="15111" max="15111" width="0.875" customWidth="1"/>
    <col min="15112" max="15112" width="5.375" customWidth="1"/>
    <col min="15113" max="15113" width="6.125" customWidth="1"/>
    <col min="15114" max="15114" width="2.125" customWidth="1"/>
    <col min="15115" max="15115" width="6.125" customWidth="1"/>
    <col min="15116" max="15116" width="5.375" customWidth="1"/>
    <col min="15117" max="15117" width="0.875" customWidth="1"/>
    <col min="15118" max="15118" width="3.125" customWidth="1"/>
    <col min="15119" max="15119" width="2.625" customWidth="1"/>
    <col min="15120" max="15120" width="3.125" customWidth="1"/>
    <col min="15121" max="15121" width="0.875" customWidth="1"/>
    <col min="15122" max="15122" width="5.375" customWidth="1"/>
    <col min="15123" max="15123" width="6.125" customWidth="1"/>
    <col min="15124" max="15124" width="2.125" customWidth="1"/>
    <col min="15125" max="15125" width="6.125" customWidth="1"/>
    <col min="15126" max="15126" width="5.375" customWidth="1"/>
    <col min="15127" max="15127" width="0.875" customWidth="1"/>
    <col min="15128" max="15128" width="3.125" customWidth="1"/>
    <col min="15129" max="15129" width="2.625" customWidth="1"/>
    <col min="15130" max="15130" width="3.125" customWidth="1"/>
    <col min="15131" max="15131" width="0.875" customWidth="1"/>
    <col min="15132" max="15132" width="5.375" customWidth="1"/>
    <col min="15133" max="15133" width="6.125" customWidth="1"/>
    <col min="15361" max="15361" width="6.125" customWidth="1"/>
    <col min="15362" max="15362" width="5.375" customWidth="1"/>
    <col min="15363" max="15363" width="0.875" customWidth="1"/>
    <col min="15364" max="15364" width="3.125" customWidth="1"/>
    <col min="15365" max="15365" width="2.625" customWidth="1"/>
    <col min="15366" max="15366" width="3.125" customWidth="1"/>
    <col min="15367" max="15367" width="0.875" customWidth="1"/>
    <col min="15368" max="15368" width="5.375" customWidth="1"/>
    <col min="15369" max="15369" width="6.125" customWidth="1"/>
    <col min="15370" max="15370" width="2.125" customWidth="1"/>
    <col min="15371" max="15371" width="6.125" customWidth="1"/>
    <col min="15372" max="15372" width="5.375" customWidth="1"/>
    <col min="15373" max="15373" width="0.875" customWidth="1"/>
    <col min="15374" max="15374" width="3.125" customWidth="1"/>
    <col min="15375" max="15375" width="2.625" customWidth="1"/>
    <col min="15376" max="15376" width="3.125" customWidth="1"/>
    <col min="15377" max="15377" width="0.875" customWidth="1"/>
    <col min="15378" max="15378" width="5.375" customWidth="1"/>
    <col min="15379" max="15379" width="6.125" customWidth="1"/>
    <col min="15380" max="15380" width="2.125" customWidth="1"/>
    <col min="15381" max="15381" width="6.125" customWidth="1"/>
    <col min="15382" max="15382" width="5.375" customWidth="1"/>
    <col min="15383" max="15383" width="0.875" customWidth="1"/>
    <col min="15384" max="15384" width="3.125" customWidth="1"/>
    <col min="15385" max="15385" width="2.625" customWidth="1"/>
    <col min="15386" max="15386" width="3.125" customWidth="1"/>
    <col min="15387" max="15387" width="0.875" customWidth="1"/>
    <col min="15388" max="15388" width="5.375" customWidth="1"/>
    <col min="15389" max="15389" width="6.125" customWidth="1"/>
    <col min="15617" max="15617" width="6.125" customWidth="1"/>
    <col min="15618" max="15618" width="5.375" customWidth="1"/>
    <col min="15619" max="15619" width="0.875" customWidth="1"/>
    <col min="15620" max="15620" width="3.125" customWidth="1"/>
    <col min="15621" max="15621" width="2.625" customWidth="1"/>
    <col min="15622" max="15622" width="3.125" customWidth="1"/>
    <col min="15623" max="15623" width="0.875" customWidth="1"/>
    <col min="15624" max="15624" width="5.375" customWidth="1"/>
    <col min="15625" max="15625" width="6.125" customWidth="1"/>
    <col min="15626" max="15626" width="2.125" customWidth="1"/>
    <col min="15627" max="15627" width="6.125" customWidth="1"/>
    <col min="15628" max="15628" width="5.375" customWidth="1"/>
    <col min="15629" max="15629" width="0.875" customWidth="1"/>
    <col min="15630" max="15630" width="3.125" customWidth="1"/>
    <col min="15631" max="15631" width="2.625" customWidth="1"/>
    <col min="15632" max="15632" width="3.125" customWidth="1"/>
    <col min="15633" max="15633" width="0.875" customWidth="1"/>
    <col min="15634" max="15634" width="5.375" customWidth="1"/>
    <col min="15635" max="15635" width="6.125" customWidth="1"/>
    <col min="15636" max="15636" width="2.125" customWidth="1"/>
    <col min="15637" max="15637" width="6.125" customWidth="1"/>
    <col min="15638" max="15638" width="5.375" customWidth="1"/>
    <col min="15639" max="15639" width="0.875" customWidth="1"/>
    <col min="15640" max="15640" width="3.125" customWidth="1"/>
    <col min="15641" max="15641" width="2.625" customWidth="1"/>
    <col min="15642" max="15642" width="3.125" customWidth="1"/>
    <col min="15643" max="15643" width="0.875" customWidth="1"/>
    <col min="15644" max="15644" width="5.375" customWidth="1"/>
    <col min="15645" max="15645" width="6.125" customWidth="1"/>
    <col min="15873" max="15873" width="6.125" customWidth="1"/>
    <col min="15874" max="15874" width="5.375" customWidth="1"/>
    <col min="15875" max="15875" width="0.875" customWidth="1"/>
    <col min="15876" max="15876" width="3.125" customWidth="1"/>
    <col min="15877" max="15877" width="2.625" customWidth="1"/>
    <col min="15878" max="15878" width="3.125" customWidth="1"/>
    <col min="15879" max="15879" width="0.875" customWidth="1"/>
    <col min="15880" max="15880" width="5.375" customWidth="1"/>
    <col min="15881" max="15881" width="6.125" customWidth="1"/>
    <col min="15882" max="15882" width="2.125" customWidth="1"/>
    <col min="15883" max="15883" width="6.125" customWidth="1"/>
    <col min="15884" max="15884" width="5.375" customWidth="1"/>
    <col min="15885" max="15885" width="0.875" customWidth="1"/>
    <col min="15886" max="15886" width="3.125" customWidth="1"/>
    <col min="15887" max="15887" width="2.625" customWidth="1"/>
    <col min="15888" max="15888" width="3.125" customWidth="1"/>
    <col min="15889" max="15889" width="0.875" customWidth="1"/>
    <col min="15890" max="15890" width="5.375" customWidth="1"/>
    <col min="15891" max="15891" width="6.125" customWidth="1"/>
    <col min="15892" max="15892" width="2.125" customWidth="1"/>
    <col min="15893" max="15893" width="6.125" customWidth="1"/>
    <col min="15894" max="15894" width="5.375" customWidth="1"/>
    <col min="15895" max="15895" width="0.875" customWidth="1"/>
    <col min="15896" max="15896" width="3.125" customWidth="1"/>
    <col min="15897" max="15897" width="2.625" customWidth="1"/>
    <col min="15898" max="15898" width="3.125" customWidth="1"/>
    <col min="15899" max="15899" width="0.875" customWidth="1"/>
    <col min="15900" max="15900" width="5.375" customWidth="1"/>
    <col min="15901" max="15901" width="6.125" customWidth="1"/>
    <col min="16129" max="16129" width="6.125" customWidth="1"/>
    <col min="16130" max="16130" width="5.375" customWidth="1"/>
    <col min="16131" max="16131" width="0.875" customWidth="1"/>
    <col min="16132" max="16132" width="3.125" customWidth="1"/>
    <col min="16133" max="16133" width="2.625" customWidth="1"/>
    <col min="16134" max="16134" width="3.125" customWidth="1"/>
    <col min="16135" max="16135" width="0.875" customWidth="1"/>
    <col min="16136" max="16136" width="5.375" customWidth="1"/>
    <col min="16137" max="16137" width="6.125" customWidth="1"/>
    <col min="16138" max="16138" width="2.125" customWidth="1"/>
    <col min="16139" max="16139" width="6.125" customWidth="1"/>
    <col min="16140" max="16140" width="5.375" customWidth="1"/>
    <col min="16141" max="16141" width="0.875" customWidth="1"/>
    <col min="16142" max="16142" width="3.125" customWidth="1"/>
    <col min="16143" max="16143" width="2.625" customWidth="1"/>
    <col min="16144" max="16144" width="3.125" customWidth="1"/>
    <col min="16145" max="16145" width="0.875" customWidth="1"/>
    <col min="16146" max="16146" width="5.375" customWidth="1"/>
    <col min="16147" max="16147" width="6.125" customWidth="1"/>
    <col min="16148" max="16148" width="2.125" customWidth="1"/>
    <col min="16149" max="16149" width="6.125" customWidth="1"/>
    <col min="16150" max="16150" width="5.375" customWidth="1"/>
    <col min="16151" max="16151" width="0.875" customWidth="1"/>
    <col min="16152" max="16152" width="3.125" customWidth="1"/>
    <col min="16153" max="16153" width="2.625" customWidth="1"/>
    <col min="16154" max="16154" width="3.125" customWidth="1"/>
    <col min="16155" max="16155" width="0.875" customWidth="1"/>
    <col min="16156" max="16156" width="5.375" customWidth="1"/>
    <col min="16157" max="16157" width="6.125" customWidth="1"/>
  </cols>
  <sheetData>
    <row r="1" spans="1:29" ht="16.5" customHeight="1">
      <c r="A1" s="456" t="s">
        <v>192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</row>
    <row r="2" spans="1:29" ht="4.5" customHeight="1">
      <c r="C2" s="218"/>
      <c r="E2" s="218"/>
      <c r="G2" s="218"/>
      <c r="J2" s="218"/>
      <c r="M2" s="218"/>
      <c r="O2" s="218"/>
      <c r="Q2" s="218"/>
      <c r="T2" s="218"/>
      <c r="W2" s="218"/>
      <c r="Y2" s="218"/>
      <c r="AA2" s="218"/>
    </row>
    <row r="3" spans="1:29">
      <c r="A3" s="217" t="s">
        <v>169</v>
      </c>
      <c r="C3" s="218"/>
      <c r="E3" s="218"/>
      <c r="G3" s="218"/>
      <c r="J3" s="218"/>
      <c r="M3" s="218"/>
      <c r="O3" s="218"/>
      <c r="Q3" s="218"/>
      <c r="T3" s="218"/>
      <c r="W3" s="218"/>
      <c r="Y3" s="218"/>
      <c r="AA3" s="218"/>
    </row>
    <row r="4" spans="1:29" ht="5.25" customHeight="1">
      <c r="C4" s="218"/>
      <c r="E4" s="218"/>
      <c r="G4" s="218"/>
      <c r="J4" s="218"/>
      <c r="M4" s="218"/>
      <c r="O4" s="218"/>
      <c r="Q4" s="218"/>
      <c r="T4" s="218"/>
      <c r="W4" s="218"/>
      <c r="Y4" s="218"/>
      <c r="AA4" s="218"/>
    </row>
    <row r="5" spans="1:29">
      <c r="A5" s="219"/>
      <c r="C5" s="218"/>
      <c r="E5" s="218"/>
      <c r="G5" s="218"/>
      <c r="J5" s="218"/>
      <c r="M5" s="218"/>
      <c r="O5" s="218"/>
      <c r="Q5" s="218"/>
      <c r="T5" s="218"/>
      <c r="W5" s="218"/>
      <c r="Y5" s="218"/>
      <c r="AA5" s="218"/>
    </row>
    <row r="6" spans="1:29">
      <c r="A6" s="219"/>
      <c r="B6" s="220"/>
      <c r="C6" s="221"/>
      <c r="D6" s="220">
        <v>3</v>
      </c>
      <c r="E6" s="222"/>
      <c r="F6" s="220">
        <v>16</v>
      </c>
      <c r="G6" s="223"/>
      <c r="H6" s="220"/>
      <c r="I6" s="219"/>
      <c r="J6" s="220"/>
      <c r="K6" s="219"/>
      <c r="L6" s="220"/>
      <c r="M6" s="221"/>
      <c r="N6" s="220">
        <v>7</v>
      </c>
      <c r="O6" s="222"/>
      <c r="P6" s="220">
        <v>9</v>
      </c>
      <c r="Q6" s="223"/>
      <c r="R6" s="220"/>
      <c r="S6" s="219"/>
      <c r="T6" s="220"/>
      <c r="U6" s="219"/>
      <c r="V6" s="220"/>
      <c r="W6" s="221"/>
      <c r="X6" s="220">
        <v>30</v>
      </c>
      <c r="Y6" s="222"/>
      <c r="Z6" s="220">
        <v>6</v>
      </c>
      <c r="AA6" s="223"/>
      <c r="AB6" s="220"/>
      <c r="AC6" s="219"/>
    </row>
    <row r="7" spans="1:29">
      <c r="A7" s="452" t="s">
        <v>125</v>
      </c>
      <c r="B7" s="453">
        <f>SUM(D6:D9)</f>
        <v>46</v>
      </c>
      <c r="C7" s="224"/>
      <c r="D7" s="220">
        <v>16</v>
      </c>
      <c r="E7" s="222"/>
      <c r="F7" s="220">
        <v>16</v>
      </c>
      <c r="G7" s="225"/>
      <c r="H7" s="455">
        <f>SUM(F6:F9)</f>
        <v>73</v>
      </c>
      <c r="I7" s="452" t="s">
        <v>165</v>
      </c>
      <c r="J7" s="226"/>
      <c r="K7" s="452" t="s">
        <v>137</v>
      </c>
      <c r="L7" s="453">
        <f>SUM(N6:N9)</f>
        <v>50</v>
      </c>
      <c r="M7" s="224"/>
      <c r="N7" s="220">
        <v>14</v>
      </c>
      <c r="O7" s="222"/>
      <c r="P7" s="220">
        <v>6</v>
      </c>
      <c r="Q7" s="225"/>
      <c r="R7" s="455">
        <f>SUM(P6:P9)</f>
        <v>38</v>
      </c>
      <c r="S7" s="452" t="s">
        <v>146</v>
      </c>
      <c r="T7" s="226"/>
      <c r="U7" s="452" t="s">
        <v>166</v>
      </c>
      <c r="V7" s="453">
        <f>SUM(X6:X9)</f>
        <v>90</v>
      </c>
      <c r="W7" s="224"/>
      <c r="X7" s="220">
        <v>15</v>
      </c>
      <c r="Y7" s="222"/>
      <c r="Z7" s="220">
        <v>10</v>
      </c>
      <c r="AA7" s="225"/>
      <c r="AB7" s="455">
        <f>SUM(Z6:Z9)</f>
        <v>47</v>
      </c>
      <c r="AC7" s="452" t="s">
        <v>167</v>
      </c>
    </row>
    <row r="8" spans="1:29">
      <c r="A8" s="452"/>
      <c r="B8" s="454"/>
      <c r="C8" s="224"/>
      <c r="D8" s="220">
        <v>14</v>
      </c>
      <c r="E8" s="222"/>
      <c r="F8" s="270">
        <v>19</v>
      </c>
      <c r="G8" s="225"/>
      <c r="H8" s="455"/>
      <c r="I8" s="452"/>
      <c r="J8" s="226"/>
      <c r="K8" s="452"/>
      <c r="L8" s="454"/>
      <c r="M8" s="224"/>
      <c r="N8" s="220">
        <v>21</v>
      </c>
      <c r="O8" s="222"/>
      <c r="P8" s="220">
        <v>9</v>
      </c>
      <c r="Q8" s="225"/>
      <c r="R8" s="455"/>
      <c r="S8" s="452"/>
      <c r="T8" s="226"/>
      <c r="U8" s="452"/>
      <c r="V8" s="454"/>
      <c r="W8" s="224"/>
      <c r="X8" s="220">
        <v>22</v>
      </c>
      <c r="Y8" s="222"/>
      <c r="Z8" s="220">
        <v>10</v>
      </c>
      <c r="AA8" s="225"/>
      <c r="AB8" s="455"/>
      <c r="AC8" s="452"/>
    </row>
    <row r="9" spans="1:29">
      <c r="A9" s="227"/>
      <c r="B9" s="220"/>
      <c r="C9" s="228"/>
      <c r="D9" s="229">
        <v>13</v>
      </c>
      <c r="E9" s="222"/>
      <c r="F9" s="229">
        <v>22</v>
      </c>
      <c r="G9" s="230"/>
      <c r="H9" s="220"/>
      <c r="I9" s="227"/>
      <c r="J9" s="226"/>
      <c r="K9" s="227"/>
      <c r="L9" s="220"/>
      <c r="M9" s="228"/>
      <c r="N9" s="229">
        <v>8</v>
      </c>
      <c r="O9" s="222"/>
      <c r="P9" s="229">
        <v>14</v>
      </c>
      <c r="Q9" s="230"/>
      <c r="R9" s="220"/>
      <c r="S9" s="227"/>
      <c r="T9" s="226"/>
      <c r="U9" s="227"/>
      <c r="V9" s="220"/>
      <c r="W9" s="228"/>
      <c r="X9" s="229">
        <v>23</v>
      </c>
      <c r="Y9" s="222"/>
      <c r="Z9" s="229">
        <v>21</v>
      </c>
      <c r="AA9" s="230"/>
      <c r="AB9" s="220"/>
      <c r="AC9" s="227"/>
    </row>
    <row r="10" spans="1:29">
      <c r="Q10" s="231"/>
    </row>
    <row r="11" spans="1:29">
      <c r="A11" s="219"/>
      <c r="B11" s="220"/>
      <c r="C11" s="221"/>
      <c r="D11" s="220">
        <v>9</v>
      </c>
      <c r="E11" s="222"/>
      <c r="F11" s="220">
        <v>4</v>
      </c>
      <c r="G11" s="223"/>
      <c r="H11" s="220"/>
      <c r="I11" s="219"/>
      <c r="J11" s="220"/>
      <c r="K11" s="219"/>
      <c r="L11" s="220"/>
      <c r="M11" s="221"/>
      <c r="N11" s="220">
        <v>17</v>
      </c>
      <c r="O11" s="222"/>
      <c r="P11" s="220">
        <v>12</v>
      </c>
      <c r="Q11" s="223"/>
      <c r="R11" s="220"/>
      <c r="S11" s="219"/>
      <c r="T11" s="220"/>
      <c r="U11" s="219"/>
      <c r="V11" s="220"/>
      <c r="W11" s="221"/>
      <c r="X11" s="233">
        <v>7</v>
      </c>
      <c r="Y11" s="222"/>
      <c r="Z11" s="233">
        <v>27</v>
      </c>
      <c r="AA11" s="223"/>
      <c r="AB11" s="220"/>
      <c r="AC11" s="219"/>
    </row>
    <row r="12" spans="1:29">
      <c r="A12" s="452" t="s">
        <v>130</v>
      </c>
      <c r="B12" s="453">
        <f>SUM(D11:D14)</f>
        <v>82</v>
      </c>
      <c r="C12" s="224"/>
      <c r="D12" s="220">
        <v>23</v>
      </c>
      <c r="E12" s="222"/>
      <c r="F12" s="220">
        <v>4</v>
      </c>
      <c r="G12" s="225"/>
      <c r="H12" s="455">
        <f>SUM(F11:F14)</f>
        <v>22</v>
      </c>
      <c r="I12" s="452" t="s">
        <v>152</v>
      </c>
      <c r="J12" s="226"/>
      <c r="K12" s="452" t="s">
        <v>124</v>
      </c>
      <c r="L12" s="453">
        <f>SUM(N11:N14)</f>
        <v>79</v>
      </c>
      <c r="M12" s="224"/>
      <c r="N12" s="220">
        <v>19</v>
      </c>
      <c r="O12" s="222"/>
      <c r="P12" s="220">
        <v>13</v>
      </c>
      <c r="Q12" s="225"/>
      <c r="R12" s="455">
        <f>SUM(P11:P14)</f>
        <v>46</v>
      </c>
      <c r="S12" s="452" t="s">
        <v>156</v>
      </c>
      <c r="T12" s="226"/>
      <c r="U12" s="452" t="s">
        <v>138</v>
      </c>
      <c r="V12" s="453">
        <f>SUM(X11:X14)</f>
        <v>17</v>
      </c>
      <c r="W12" s="224"/>
      <c r="X12" s="233">
        <v>0</v>
      </c>
      <c r="Y12" s="222"/>
      <c r="Z12" s="233">
        <v>30</v>
      </c>
      <c r="AA12" s="225"/>
      <c r="AB12" s="455">
        <f>SUM(Z11:Z14)</f>
        <v>87</v>
      </c>
      <c r="AC12" s="452" t="s">
        <v>135</v>
      </c>
    </row>
    <row r="13" spans="1:29">
      <c r="A13" s="452"/>
      <c r="B13" s="454"/>
      <c r="C13" s="224"/>
      <c r="D13" s="220">
        <v>32</v>
      </c>
      <c r="E13" s="222"/>
      <c r="F13" s="220">
        <v>6</v>
      </c>
      <c r="G13" s="225"/>
      <c r="H13" s="455"/>
      <c r="I13" s="452"/>
      <c r="J13" s="226"/>
      <c r="K13" s="452"/>
      <c r="L13" s="454"/>
      <c r="M13" s="224"/>
      <c r="N13" s="220">
        <v>24</v>
      </c>
      <c r="O13" s="222"/>
      <c r="P13" s="220">
        <v>8</v>
      </c>
      <c r="Q13" s="225"/>
      <c r="R13" s="455"/>
      <c r="S13" s="452"/>
      <c r="T13" s="226"/>
      <c r="U13" s="452"/>
      <c r="V13" s="454"/>
      <c r="W13" s="224"/>
      <c r="X13" s="233">
        <v>3</v>
      </c>
      <c r="Y13" s="222"/>
      <c r="Z13" s="233">
        <v>13</v>
      </c>
      <c r="AA13" s="225"/>
      <c r="AB13" s="455"/>
      <c r="AC13" s="452"/>
    </row>
    <row r="14" spans="1:29">
      <c r="A14" s="227"/>
      <c r="B14" s="220"/>
      <c r="C14" s="228"/>
      <c r="D14" s="229">
        <v>18</v>
      </c>
      <c r="E14" s="222"/>
      <c r="F14" s="229">
        <v>8</v>
      </c>
      <c r="G14" s="230"/>
      <c r="H14" s="220"/>
      <c r="I14" s="227"/>
      <c r="J14" s="226"/>
      <c r="K14" s="227"/>
      <c r="L14" s="220"/>
      <c r="M14" s="228"/>
      <c r="N14" s="229">
        <v>19</v>
      </c>
      <c r="O14" s="222"/>
      <c r="P14" s="229">
        <v>13</v>
      </c>
      <c r="Q14" s="230"/>
      <c r="R14" s="220"/>
      <c r="S14" s="227"/>
      <c r="T14" s="226"/>
      <c r="U14" s="227"/>
      <c r="V14" s="220"/>
      <c r="W14" s="228"/>
      <c r="X14" s="229">
        <v>7</v>
      </c>
      <c r="Y14" s="222"/>
      <c r="Z14" s="229">
        <v>17</v>
      </c>
      <c r="AA14" s="230"/>
      <c r="AB14" s="220"/>
      <c r="AC14" s="227"/>
    </row>
    <row r="16" spans="1:29">
      <c r="A16" s="219"/>
      <c r="B16" s="220"/>
      <c r="C16" s="221"/>
      <c r="D16" s="233"/>
      <c r="E16" s="222"/>
      <c r="F16" s="233"/>
      <c r="G16" s="223"/>
      <c r="H16" s="220"/>
      <c r="I16" s="219"/>
      <c r="J16" s="220"/>
      <c r="K16" s="219"/>
      <c r="L16" s="220"/>
      <c r="M16" s="221"/>
      <c r="N16" s="233">
        <v>17</v>
      </c>
      <c r="O16" s="222"/>
      <c r="P16" s="233">
        <v>8</v>
      </c>
      <c r="Q16" s="223"/>
      <c r="R16" s="220"/>
      <c r="S16" s="219"/>
      <c r="T16" s="220"/>
      <c r="U16" s="219"/>
      <c r="V16" s="220"/>
      <c r="W16" s="221"/>
      <c r="X16" s="220">
        <v>24</v>
      </c>
      <c r="Y16" s="222"/>
      <c r="Z16" s="220">
        <v>3</v>
      </c>
      <c r="AA16" s="223"/>
      <c r="AB16" s="220"/>
      <c r="AC16" s="219"/>
    </row>
    <row r="17" spans="1:29">
      <c r="A17" s="452" t="s">
        <v>121</v>
      </c>
      <c r="B17" s="453">
        <v>20</v>
      </c>
      <c r="C17" s="224"/>
      <c r="D17" s="220"/>
      <c r="E17" s="222"/>
      <c r="F17" s="220"/>
      <c r="G17" s="225"/>
      <c r="H17" s="455">
        <f>SUM(F16:F19)</f>
        <v>0</v>
      </c>
      <c r="I17" s="452" t="s">
        <v>131</v>
      </c>
      <c r="J17" s="226"/>
      <c r="K17" s="452" t="s">
        <v>134</v>
      </c>
      <c r="L17" s="453">
        <f>SUM(N16:N19)</f>
        <v>65</v>
      </c>
      <c r="M17" s="224"/>
      <c r="N17" s="233">
        <v>19</v>
      </c>
      <c r="O17" s="222"/>
      <c r="P17" s="233">
        <v>10</v>
      </c>
      <c r="Q17" s="225"/>
      <c r="R17" s="455">
        <f>SUM(P16:P19)</f>
        <v>48</v>
      </c>
      <c r="S17" s="452" t="s">
        <v>136</v>
      </c>
      <c r="T17" s="226"/>
      <c r="U17" s="452" t="s">
        <v>147</v>
      </c>
      <c r="V17" s="453">
        <f>SUM(X16:X19)</f>
        <v>151</v>
      </c>
      <c r="W17" s="224"/>
      <c r="X17" s="220">
        <v>44</v>
      </c>
      <c r="Y17" s="222"/>
      <c r="Z17" s="220">
        <v>2</v>
      </c>
      <c r="AA17" s="225"/>
      <c r="AB17" s="455">
        <f>SUM(Z16:Z19)</f>
        <v>10</v>
      </c>
      <c r="AC17" s="452" t="s">
        <v>168</v>
      </c>
    </row>
    <row r="18" spans="1:29">
      <c r="A18" s="452"/>
      <c r="B18" s="454"/>
      <c r="C18" s="224"/>
      <c r="D18" s="220"/>
      <c r="E18" s="222"/>
      <c r="F18" s="220"/>
      <c r="G18" s="225"/>
      <c r="H18" s="455"/>
      <c r="I18" s="452"/>
      <c r="J18" s="226"/>
      <c r="K18" s="452"/>
      <c r="L18" s="454"/>
      <c r="M18" s="224"/>
      <c r="N18" s="233">
        <v>9</v>
      </c>
      <c r="O18" s="222"/>
      <c r="P18" s="233">
        <v>11</v>
      </c>
      <c r="Q18" s="225"/>
      <c r="R18" s="455"/>
      <c r="S18" s="452"/>
      <c r="T18" s="226"/>
      <c r="U18" s="452"/>
      <c r="V18" s="454"/>
      <c r="W18" s="224"/>
      <c r="X18" s="220">
        <v>26</v>
      </c>
      <c r="Y18" s="222"/>
      <c r="Z18" s="220">
        <v>5</v>
      </c>
      <c r="AA18" s="225"/>
      <c r="AB18" s="455"/>
      <c r="AC18" s="452"/>
    </row>
    <row r="19" spans="1:29">
      <c r="A19" s="227"/>
      <c r="B19" s="220"/>
      <c r="C19" s="228"/>
      <c r="D19" s="229"/>
      <c r="E19" s="222"/>
      <c r="F19" s="229"/>
      <c r="G19" s="230"/>
      <c r="H19" s="220"/>
      <c r="I19" s="227"/>
      <c r="J19" s="226"/>
      <c r="K19" s="227"/>
      <c r="L19" s="220"/>
      <c r="M19" s="228"/>
      <c r="N19" s="229">
        <v>20</v>
      </c>
      <c r="O19" s="222"/>
      <c r="P19" s="229">
        <v>19</v>
      </c>
      <c r="Q19" s="230"/>
      <c r="R19" s="220"/>
      <c r="S19" s="227"/>
      <c r="T19" s="226"/>
      <c r="U19" s="227"/>
      <c r="V19" s="220"/>
      <c r="W19" s="228"/>
      <c r="X19" s="229">
        <v>57</v>
      </c>
      <c r="Y19" s="222"/>
      <c r="Z19" s="229">
        <v>0</v>
      </c>
      <c r="AA19" s="230"/>
      <c r="AB19" s="220"/>
      <c r="AC19" s="227"/>
    </row>
    <row r="21" spans="1:29">
      <c r="A21" s="219"/>
      <c r="B21" s="220"/>
      <c r="C21" s="221"/>
      <c r="D21" s="220">
        <v>22</v>
      </c>
      <c r="E21" s="222"/>
      <c r="F21" s="220">
        <v>16</v>
      </c>
      <c r="G21" s="223"/>
      <c r="H21" s="220"/>
      <c r="I21" s="219"/>
      <c r="J21" s="220"/>
      <c r="K21"/>
      <c r="L21"/>
      <c r="N21"/>
      <c r="P21"/>
      <c r="R21"/>
      <c r="S21"/>
      <c r="U21"/>
      <c r="V21"/>
      <c r="X21"/>
      <c r="Z21"/>
      <c r="AB21"/>
      <c r="AC21"/>
    </row>
    <row r="22" spans="1:29">
      <c r="A22" s="452" t="s">
        <v>141</v>
      </c>
      <c r="B22" s="453">
        <f>SUM(D21:D24)</f>
        <v>70</v>
      </c>
      <c r="C22" s="224"/>
      <c r="D22" s="220">
        <v>15</v>
      </c>
      <c r="E22" s="222"/>
      <c r="F22" s="220">
        <v>17</v>
      </c>
      <c r="G22" s="225"/>
      <c r="H22" s="455">
        <f>SUM(F21:F24)</f>
        <v>58</v>
      </c>
      <c r="I22" s="452" t="s">
        <v>160</v>
      </c>
      <c r="J22" s="226"/>
      <c r="K22"/>
      <c r="L22"/>
      <c r="N22"/>
      <c r="P22"/>
      <c r="R22"/>
      <c r="S22"/>
      <c r="U22"/>
      <c r="V22"/>
      <c r="X22"/>
      <c r="Z22"/>
      <c r="AB22"/>
      <c r="AC22"/>
    </row>
    <row r="23" spans="1:29">
      <c r="A23" s="452"/>
      <c r="B23" s="454"/>
      <c r="C23" s="224"/>
      <c r="D23" s="220">
        <v>17</v>
      </c>
      <c r="E23" s="222"/>
      <c r="F23" s="220">
        <v>11</v>
      </c>
      <c r="G23" s="225"/>
      <c r="H23" s="455"/>
      <c r="I23" s="452"/>
      <c r="J23" s="226"/>
      <c r="K23"/>
      <c r="L23"/>
      <c r="N23"/>
      <c r="P23"/>
      <c r="R23"/>
      <c r="S23"/>
      <c r="U23"/>
      <c r="V23"/>
      <c r="X23"/>
      <c r="Z23"/>
      <c r="AB23"/>
      <c r="AC23"/>
    </row>
    <row r="24" spans="1:29">
      <c r="A24" s="227"/>
      <c r="B24" s="220"/>
      <c r="C24" s="228"/>
      <c r="D24" s="229">
        <v>16</v>
      </c>
      <c r="E24" s="222"/>
      <c r="F24" s="229">
        <v>14</v>
      </c>
      <c r="G24" s="230"/>
      <c r="H24" s="220"/>
      <c r="I24" s="227"/>
      <c r="J24" s="226"/>
      <c r="K24"/>
      <c r="L24"/>
      <c r="N24"/>
      <c r="P24"/>
      <c r="R24"/>
      <c r="S24"/>
      <c r="U24"/>
      <c r="V24"/>
      <c r="X24"/>
      <c r="Z24"/>
      <c r="AB24"/>
      <c r="AC24"/>
    </row>
    <row r="26" spans="1:29">
      <c r="A26" s="217" t="s">
        <v>173</v>
      </c>
      <c r="C26" s="218"/>
      <c r="E26" s="218"/>
      <c r="G26" s="218"/>
      <c r="J26" s="218"/>
      <c r="M26" s="218"/>
      <c r="O26" s="218"/>
      <c r="Q26" s="218"/>
      <c r="T26" s="218"/>
      <c r="W26" s="218"/>
      <c r="Y26" s="218"/>
      <c r="AA26" s="218"/>
    </row>
    <row r="27" spans="1:29" ht="5.25" customHeight="1">
      <c r="C27" s="218"/>
      <c r="E27" s="218"/>
      <c r="G27" s="218"/>
      <c r="J27" s="218"/>
      <c r="M27" s="218"/>
      <c r="O27" s="218"/>
      <c r="Q27" s="218"/>
      <c r="T27" s="218"/>
      <c r="W27" s="218"/>
      <c r="Y27" s="218"/>
      <c r="AA27" s="218"/>
    </row>
    <row r="28" spans="1:29">
      <c r="A28" s="219"/>
      <c r="C28" s="218"/>
      <c r="E28" s="218"/>
      <c r="G28" s="218"/>
      <c r="J28" s="218"/>
      <c r="M28" s="218"/>
      <c r="O28" s="218"/>
      <c r="Q28" s="218"/>
      <c r="T28" s="218"/>
      <c r="W28" s="218"/>
      <c r="Y28" s="218"/>
      <c r="AA28" s="218"/>
    </row>
    <row r="29" spans="1:29">
      <c r="A29" s="219"/>
      <c r="B29" s="220"/>
      <c r="C29" s="221"/>
      <c r="D29" s="220">
        <v>56</v>
      </c>
      <c r="E29" s="222"/>
      <c r="F29" s="220">
        <v>4</v>
      </c>
      <c r="G29" s="223"/>
      <c r="H29" s="220"/>
      <c r="I29" s="219"/>
      <c r="J29" s="220"/>
      <c r="K29" s="219"/>
      <c r="L29" s="220"/>
      <c r="M29" s="221"/>
      <c r="N29" s="220">
        <v>11</v>
      </c>
      <c r="O29" s="222"/>
      <c r="P29" s="220">
        <v>12</v>
      </c>
      <c r="Q29" s="223"/>
      <c r="R29" s="220"/>
      <c r="S29" s="219"/>
      <c r="T29" s="220"/>
      <c r="U29" s="219"/>
      <c r="V29" s="220"/>
      <c r="W29" s="221"/>
      <c r="X29" s="220">
        <v>27</v>
      </c>
      <c r="Y29" s="222"/>
      <c r="Z29" s="220">
        <v>2</v>
      </c>
      <c r="AA29" s="223"/>
      <c r="AB29" s="220"/>
      <c r="AC29" s="219"/>
    </row>
    <row r="30" spans="1:29">
      <c r="A30" s="452" t="s">
        <v>144</v>
      </c>
      <c r="B30" s="453">
        <f>SUM(D29:D32)</f>
        <v>211</v>
      </c>
      <c r="C30" s="224"/>
      <c r="D30" s="220">
        <v>52</v>
      </c>
      <c r="E30" s="222"/>
      <c r="F30" s="220">
        <v>2</v>
      </c>
      <c r="G30" s="225"/>
      <c r="H30" s="455">
        <f>SUM(F29:F32)</f>
        <v>8</v>
      </c>
      <c r="I30" s="452" t="s">
        <v>190</v>
      </c>
      <c r="J30" s="226"/>
      <c r="K30" s="452" t="s">
        <v>145</v>
      </c>
      <c r="L30" s="453">
        <f>SUM(N29:N32)</f>
        <v>46</v>
      </c>
      <c r="M30" s="224"/>
      <c r="N30" s="220">
        <v>5</v>
      </c>
      <c r="O30" s="222"/>
      <c r="P30" s="220">
        <v>32</v>
      </c>
      <c r="Q30" s="225"/>
      <c r="R30" s="455">
        <f>SUM(P29:P32)</f>
        <v>83</v>
      </c>
      <c r="S30" s="452" t="s">
        <v>154</v>
      </c>
      <c r="T30" s="226"/>
      <c r="U30" s="452" t="s">
        <v>139</v>
      </c>
      <c r="V30" s="453">
        <f>SUM(X29:X32)</f>
        <v>119</v>
      </c>
      <c r="W30" s="224"/>
      <c r="X30" s="220">
        <v>24</v>
      </c>
      <c r="Y30" s="222"/>
      <c r="Z30" s="220">
        <v>11</v>
      </c>
      <c r="AA30" s="225"/>
      <c r="AB30" s="455">
        <f>SUM(Z29:Z32)</f>
        <v>47</v>
      </c>
      <c r="AC30" s="452" t="s">
        <v>143</v>
      </c>
    </row>
    <row r="31" spans="1:29">
      <c r="A31" s="452"/>
      <c r="B31" s="454"/>
      <c r="C31" s="224"/>
      <c r="D31" s="220">
        <v>53</v>
      </c>
      <c r="E31" s="222"/>
      <c r="F31" s="220">
        <v>0</v>
      </c>
      <c r="G31" s="225"/>
      <c r="H31" s="455"/>
      <c r="I31" s="452"/>
      <c r="J31" s="226"/>
      <c r="K31" s="452"/>
      <c r="L31" s="454"/>
      <c r="M31" s="224"/>
      <c r="N31" s="220">
        <v>12</v>
      </c>
      <c r="O31" s="222"/>
      <c r="P31" s="220">
        <v>15</v>
      </c>
      <c r="Q31" s="225"/>
      <c r="R31" s="455"/>
      <c r="S31" s="452"/>
      <c r="T31" s="226"/>
      <c r="U31" s="452"/>
      <c r="V31" s="454"/>
      <c r="W31" s="224"/>
      <c r="X31" s="220">
        <v>38</v>
      </c>
      <c r="Y31" s="222"/>
      <c r="Z31" s="220">
        <v>12</v>
      </c>
      <c r="AA31" s="225"/>
      <c r="AB31" s="455"/>
      <c r="AC31" s="452"/>
    </row>
    <row r="32" spans="1:29">
      <c r="A32" s="227"/>
      <c r="B32" s="220"/>
      <c r="C32" s="228"/>
      <c r="D32" s="229">
        <v>50</v>
      </c>
      <c r="E32" s="222"/>
      <c r="F32" s="229">
        <v>2</v>
      </c>
      <c r="G32" s="230"/>
      <c r="H32" s="220"/>
      <c r="I32" s="227"/>
      <c r="J32" s="226"/>
      <c r="K32" s="227"/>
      <c r="L32" s="220"/>
      <c r="M32" s="228"/>
      <c r="N32" s="229">
        <v>18</v>
      </c>
      <c r="O32" s="222"/>
      <c r="P32" s="229">
        <v>24</v>
      </c>
      <c r="Q32" s="230"/>
      <c r="R32" s="220"/>
      <c r="S32" s="227"/>
      <c r="T32" s="226"/>
      <c r="U32" s="227"/>
      <c r="V32" s="220"/>
      <c r="W32" s="228"/>
      <c r="X32" s="229">
        <v>30</v>
      </c>
      <c r="Y32" s="222"/>
      <c r="Z32" s="229">
        <v>22</v>
      </c>
      <c r="AA32" s="230"/>
      <c r="AB32" s="220"/>
      <c r="AC32" s="227"/>
    </row>
    <row r="34" spans="1:29">
      <c r="A34" s="219"/>
      <c r="B34" s="220"/>
      <c r="C34" s="221"/>
      <c r="D34" s="233">
        <v>2</v>
      </c>
      <c r="E34" s="222"/>
      <c r="F34" s="233">
        <v>43</v>
      </c>
      <c r="G34" s="223"/>
      <c r="H34" s="220"/>
      <c r="I34" s="219"/>
      <c r="J34" s="220"/>
      <c r="K34" s="219"/>
      <c r="L34" s="220"/>
      <c r="M34" s="221"/>
      <c r="N34" s="233">
        <v>37</v>
      </c>
      <c r="O34" s="222"/>
      <c r="P34" s="233">
        <v>10</v>
      </c>
      <c r="Q34" s="223"/>
      <c r="R34" s="220"/>
      <c r="S34" s="219"/>
      <c r="T34" s="220"/>
      <c r="U34" s="219"/>
      <c r="V34" s="220"/>
      <c r="W34" s="221"/>
      <c r="X34" s="233">
        <v>7</v>
      </c>
      <c r="Y34" s="222"/>
      <c r="Z34" s="233">
        <v>32</v>
      </c>
      <c r="AA34" s="223"/>
      <c r="AB34" s="220"/>
      <c r="AC34" s="219"/>
    </row>
    <row r="35" spans="1:29">
      <c r="A35" s="452" t="s">
        <v>122</v>
      </c>
      <c r="B35" s="453">
        <f>SUM(D34:D37)</f>
        <v>15</v>
      </c>
      <c r="C35" s="224"/>
      <c r="D35" s="233">
        <v>4</v>
      </c>
      <c r="E35" s="222"/>
      <c r="F35" s="233">
        <v>25</v>
      </c>
      <c r="G35" s="225"/>
      <c r="H35" s="455">
        <f>SUM(F34:F37)</f>
        <v>109</v>
      </c>
      <c r="I35" s="452" t="s">
        <v>153</v>
      </c>
      <c r="J35" s="226"/>
      <c r="K35" s="452" t="s">
        <v>120</v>
      </c>
      <c r="L35" s="453">
        <f>SUM(N34:N37)</f>
        <v>139</v>
      </c>
      <c r="M35" s="224"/>
      <c r="N35" s="233">
        <v>31</v>
      </c>
      <c r="O35" s="222"/>
      <c r="P35" s="233">
        <v>5</v>
      </c>
      <c r="Q35" s="225"/>
      <c r="R35" s="455">
        <f>SUM(P34:P37)</f>
        <v>27</v>
      </c>
      <c r="S35" s="452" t="s">
        <v>140</v>
      </c>
      <c r="T35" s="226"/>
      <c r="U35" s="452" t="s">
        <v>132</v>
      </c>
      <c r="V35" s="453">
        <f>SUM(X34:X37)</f>
        <v>37</v>
      </c>
      <c r="W35" s="224"/>
      <c r="X35" s="233">
        <v>8</v>
      </c>
      <c r="Y35" s="222"/>
      <c r="Z35" s="233">
        <v>25</v>
      </c>
      <c r="AA35" s="225"/>
      <c r="AB35" s="455">
        <f>SUM(Z34:Z37)</f>
        <v>98</v>
      </c>
      <c r="AC35" s="452" t="s">
        <v>151</v>
      </c>
    </row>
    <row r="36" spans="1:29">
      <c r="A36" s="452"/>
      <c r="B36" s="454"/>
      <c r="C36" s="224"/>
      <c r="D36" s="233">
        <v>7</v>
      </c>
      <c r="E36" s="222"/>
      <c r="F36" s="233">
        <v>14</v>
      </c>
      <c r="G36" s="225"/>
      <c r="H36" s="455"/>
      <c r="I36" s="452"/>
      <c r="J36" s="226"/>
      <c r="K36" s="452"/>
      <c r="L36" s="454"/>
      <c r="M36" s="224"/>
      <c r="N36" s="233">
        <v>42</v>
      </c>
      <c r="O36" s="222"/>
      <c r="P36" s="233">
        <v>6</v>
      </c>
      <c r="Q36" s="225"/>
      <c r="R36" s="455"/>
      <c r="S36" s="452"/>
      <c r="T36" s="226"/>
      <c r="U36" s="452"/>
      <c r="V36" s="454"/>
      <c r="W36" s="224"/>
      <c r="X36" s="233">
        <v>12</v>
      </c>
      <c r="Y36" s="222"/>
      <c r="Z36" s="233">
        <v>18</v>
      </c>
      <c r="AA36" s="225"/>
      <c r="AB36" s="455"/>
      <c r="AC36" s="452"/>
    </row>
    <row r="37" spans="1:29">
      <c r="A37" s="227"/>
      <c r="B37" s="220"/>
      <c r="C37" s="228"/>
      <c r="D37" s="229">
        <v>2</v>
      </c>
      <c r="E37" s="222"/>
      <c r="F37" s="229">
        <v>27</v>
      </c>
      <c r="G37" s="230"/>
      <c r="H37" s="220"/>
      <c r="I37" s="227"/>
      <c r="J37" s="226"/>
      <c r="K37" s="227"/>
      <c r="L37" s="220"/>
      <c r="M37" s="228"/>
      <c r="N37" s="229">
        <v>29</v>
      </c>
      <c r="O37" s="222"/>
      <c r="P37" s="229">
        <v>6</v>
      </c>
      <c r="Q37" s="230"/>
      <c r="R37" s="220"/>
      <c r="S37" s="227"/>
      <c r="T37" s="226"/>
      <c r="U37" s="227"/>
      <c r="V37" s="220"/>
      <c r="W37" s="228"/>
      <c r="X37" s="229">
        <v>10</v>
      </c>
      <c r="Y37" s="222"/>
      <c r="Z37" s="229">
        <v>23</v>
      </c>
      <c r="AA37" s="230"/>
      <c r="AB37" s="220"/>
      <c r="AC37" s="227"/>
    </row>
    <row r="39" spans="1:29">
      <c r="A39" s="219"/>
      <c r="B39" s="220"/>
      <c r="C39" s="221"/>
      <c r="D39" s="220">
        <v>28</v>
      </c>
      <c r="E39" s="222"/>
      <c r="F39" s="220">
        <v>6</v>
      </c>
      <c r="G39" s="223"/>
      <c r="H39" s="220"/>
      <c r="I39" s="219"/>
      <c r="J39" s="220"/>
      <c r="K39" s="219"/>
      <c r="L39" s="220"/>
      <c r="M39" s="221"/>
      <c r="N39" s="220">
        <v>2</v>
      </c>
      <c r="O39" s="222"/>
      <c r="P39" s="220">
        <v>43</v>
      </c>
      <c r="Q39" s="223"/>
      <c r="R39" s="220"/>
      <c r="S39" s="219"/>
      <c r="T39" s="220"/>
      <c r="U39"/>
      <c r="V39"/>
      <c r="X39"/>
      <c r="Z39"/>
      <c r="AB39"/>
      <c r="AC39"/>
    </row>
    <row r="40" spans="1:29">
      <c r="A40" s="452" t="s">
        <v>127</v>
      </c>
      <c r="B40" s="453">
        <f>SUM(D39:D42)</f>
        <v>81</v>
      </c>
      <c r="C40" s="224"/>
      <c r="D40" s="220">
        <v>16</v>
      </c>
      <c r="E40" s="222"/>
      <c r="F40" s="220">
        <v>10</v>
      </c>
      <c r="G40" s="225"/>
      <c r="H40" s="455">
        <f>SUM(F39:F42)</f>
        <v>39</v>
      </c>
      <c r="I40" s="452" t="s">
        <v>174</v>
      </c>
      <c r="J40" s="226"/>
      <c r="K40" s="452" t="s">
        <v>191</v>
      </c>
      <c r="L40" s="453">
        <f>SUM(N39:N42)</f>
        <v>27</v>
      </c>
      <c r="M40" s="224"/>
      <c r="N40" s="220">
        <v>4</v>
      </c>
      <c r="O40" s="222"/>
      <c r="P40" s="220">
        <v>42</v>
      </c>
      <c r="Q40" s="225"/>
      <c r="R40" s="455">
        <f>SUM(P39:P42)</f>
        <v>154</v>
      </c>
      <c r="S40" s="452" t="s">
        <v>155</v>
      </c>
      <c r="T40" s="226"/>
      <c r="U40"/>
      <c r="V40"/>
      <c r="X40"/>
      <c r="Z40"/>
      <c r="AB40"/>
      <c r="AC40"/>
    </row>
    <row r="41" spans="1:29">
      <c r="A41" s="452"/>
      <c r="B41" s="454"/>
      <c r="C41" s="224"/>
      <c r="D41" s="220">
        <v>25</v>
      </c>
      <c r="E41" s="222"/>
      <c r="F41" s="220">
        <v>10</v>
      </c>
      <c r="G41" s="225"/>
      <c r="H41" s="455"/>
      <c r="I41" s="452"/>
      <c r="J41" s="226"/>
      <c r="K41" s="452"/>
      <c r="L41" s="454"/>
      <c r="M41" s="224"/>
      <c r="N41" s="220">
        <v>10</v>
      </c>
      <c r="O41" s="222"/>
      <c r="P41" s="220">
        <v>30</v>
      </c>
      <c r="Q41" s="225"/>
      <c r="R41" s="455"/>
      <c r="S41" s="452"/>
      <c r="T41" s="226"/>
      <c r="U41"/>
      <c r="V41"/>
      <c r="X41"/>
      <c r="Z41"/>
      <c r="AB41"/>
      <c r="AC41"/>
    </row>
    <row r="42" spans="1:29">
      <c r="A42" s="227"/>
      <c r="B42" s="220"/>
      <c r="C42" s="228"/>
      <c r="D42" s="229">
        <v>12</v>
      </c>
      <c r="E42" s="222"/>
      <c r="F42" s="229">
        <v>13</v>
      </c>
      <c r="G42" s="230"/>
      <c r="H42" s="220"/>
      <c r="I42" s="227"/>
      <c r="J42" s="226"/>
      <c r="K42" s="227"/>
      <c r="L42" s="220"/>
      <c r="M42" s="228"/>
      <c r="N42" s="229">
        <v>11</v>
      </c>
      <c r="O42" s="222"/>
      <c r="P42" s="229">
        <v>39</v>
      </c>
      <c r="Q42" s="230"/>
      <c r="R42" s="220"/>
      <c r="S42" s="227"/>
      <c r="T42" s="226"/>
      <c r="U42"/>
      <c r="V42"/>
      <c r="X42"/>
      <c r="Z42"/>
      <c r="AB42"/>
      <c r="AC42"/>
    </row>
    <row r="44" spans="1:29">
      <c r="A44" s="217" t="s">
        <v>195</v>
      </c>
      <c r="C44" s="218"/>
      <c r="E44" s="218"/>
      <c r="G44" s="218"/>
      <c r="J44" s="218"/>
      <c r="M44" s="218"/>
      <c r="O44" s="218"/>
      <c r="Q44" s="218"/>
      <c r="T44" s="218"/>
      <c r="W44" s="218"/>
      <c r="Y44" s="218"/>
      <c r="AA44" s="218"/>
    </row>
    <row r="45" spans="1:29" ht="5.25" customHeight="1">
      <c r="C45" s="218"/>
      <c r="E45" s="218"/>
      <c r="G45" s="218"/>
      <c r="J45" s="218"/>
      <c r="M45" s="218"/>
      <c r="O45" s="218"/>
      <c r="Q45" s="218"/>
      <c r="T45" s="218"/>
      <c r="W45" s="218"/>
      <c r="Y45" s="218"/>
      <c r="AA45" s="218"/>
    </row>
    <row r="46" spans="1:29">
      <c r="A46" s="219"/>
      <c r="C46" s="218"/>
      <c r="E46" s="218"/>
      <c r="G46" s="218"/>
      <c r="J46" s="218"/>
      <c r="M46" s="218"/>
      <c r="O46" s="218"/>
      <c r="Q46" s="218"/>
      <c r="T46" s="218"/>
      <c r="W46" s="218"/>
      <c r="Y46" s="218"/>
      <c r="AA46" s="218"/>
    </row>
    <row r="47" spans="1:29">
      <c r="A47" s="219"/>
      <c r="B47" s="220"/>
      <c r="C47" s="221"/>
      <c r="D47" s="220">
        <v>42</v>
      </c>
      <c r="E47" s="222"/>
      <c r="F47" s="220">
        <v>0</v>
      </c>
      <c r="G47" s="223"/>
      <c r="H47" s="220"/>
      <c r="I47" s="219"/>
      <c r="J47" s="220"/>
      <c r="K47" s="219"/>
      <c r="L47" s="220"/>
      <c r="M47" s="221"/>
      <c r="N47" s="220">
        <v>17</v>
      </c>
      <c r="O47" s="222"/>
      <c r="P47" s="220">
        <v>11</v>
      </c>
      <c r="Q47" s="223"/>
      <c r="R47" s="220"/>
      <c r="S47" s="219"/>
      <c r="T47" s="220"/>
      <c r="U47" s="219"/>
      <c r="V47" s="220"/>
      <c r="W47" s="221"/>
      <c r="X47" s="220">
        <v>23</v>
      </c>
      <c r="Y47" s="222"/>
      <c r="Z47" s="220">
        <v>12</v>
      </c>
      <c r="AA47" s="223"/>
      <c r="AB47" s="220"/>
      <c r="AC47" s="219"/>
    </row>
    <row r="48" spans="1:29">
      <c r="A48" s="452" t="s">
        <v>200</v>
      </c>
      <c r="B48" s="453">
        <f>SUM(D47:D50)</f>
        <v>158</v>
      </c>
      <c r="C48" s="224"/>
      <c r="D48" s="220">
        <v>43</v>
      </c>
      <c r="E48" s="222"/>
      <c r="F48" s="220">
        <v>4</v>
      </c>
      <c r="G48" s="225"/>
      <c r="H48" s="455">
        <f>SUM(F47:F50)</f>
        <v>9</v>
      </c>
      <c r="I48" s="452" t="s">
        <v>212</v>
      </c>
      <c r="J48" s="226"/>
      <c r="K48" s="452" t="s">
        <v>213</v>
      </c>
      <c r="L48" s="453">
        <f>SUM(N47:N50)</f>
        <v>63</v>
      </c>
      <c r="M48" s="224"/>
      <c r="N48" s="220">
        <v>12</v>
      </c>
      <c r="O48" s="222"/>
      <c r="P48" s="220">
        <v>19</v>
      </c>
      <c r="Q48" s="225"/>
      <c r="R48" s="455">
        <f>SUM(P47:P50)</f>
        <v>67</v>
      </c>
      <c r="S48" s="452" t="s">
        <v>214</v>
      </c>
      <c r="T48" s="226"/>
      <c r="U48" s="452" t="s">
        <v>215</v>
      </c>
      <c r="V48" s="453">
        <f>SUM(X47:X50)</f>
        <v>68</v>
      </c>
      <c r="W48" s="224"/>
      <c r="X48" s="220">
        <v>16</v>
      </c>
      <c r="Y48" s="222"/>
      <c r="Z48" s="220">
        <v>15</v>
      </c>
      <c r="AA48" s="225"/>
      <c r="AB48" s="455">
        <f>SUM(Z47:Z50)</f>
        <v>47</v>
      </c>
      <c r="AC48" s="452" t="s">
        <v>216</v>
      </c>
    </row>
    <row r="49" spans="1:29">
      <c r="A49" s="452"/>
      <c r="B49" s="454"/>
      <c r="C49" s="224"/>
      <c r="D49" s="220">
        <v>39</v>
      </c>
      <c r="E49" s="222"/>
      <c r="F49" s="220">
        <v>0</v>
      </c>
      <c r="G49" s="225"/>
      <c r="H49" s="455"/>
      <c r="I49" s="452"/>
      <c r="J49" s="226"/>
      <c r="K49" s="452"/>
      <c r="L49" s="454"/>
      <c r="M49" s="224"/>
      <c r="N49" s="220">
        <v>15</v>
      </c>
      <c r="O49" s="222"/>
      <c r="P49" s="220">
        <v>21</v>
      </c>
      <c r="Q49" s="225"/>
      <c r="R49" s="455"/>
      <c r="S49" s="452"/>
      <c r="T49" s="226"/>
      <c r="U49" s="452"/>
      <c r="V49" s="454"/>
      <c r="W49" s="224"/>
      <c r="X49" s="220">
        <v>20</v>
      </c>
      <c r="Y49" s="222"/>
      <c r="Z49" s="220">
        <v>14</v>
      </c>
      <c r="AA49" s="225"/>
      <c r="AB49" s="455"/>
      <c r="AC49" s="452"/>
    </row>
    <row r="50" spans="1:29">
      <c r="A50" s="227"/>
      <c r="B50" s="220"/>
      <c r="C50" s="228"/>
      <c r="D50" s="229">
        <v>34</v>
      </c>
      <c r="E50" s="222"/>
      <c r="F50" s="229">
        <v>5</v>
      </c>
      <c r="G50" s="230"/>
      <c r="H50" s="220"/>
      <c r="I50" s="227"/>
      <c r="J50" s="226"/>
      <c r="K50" s="227"/>
      <c r="L50" s="220"/>
      <c r="M50" s="228"/>
      <c r="N50" s="229">
        <v>19</v>
      </c>
      <c r="O50" s="222"/>
      <c r="P50" s="229">
        <v>16</v>
      </c>
      <c r="Q50" s="230"/>
      <c r="R50" s="220"/>
      <c r="S50" s="227"/>
      <c r="T50" s="226"/>
      <c r="U50" s="227"/>
      <c r="V50" s="220"/>
      <c r="W50" s="228"/>
      <c r="X50" s="229">
        <v>9</v>
      </c>
      <c r="Y50" s="222"/>
      <c r="Z50" s="229">
        <v>6</v>
      </c>
      <c r="AA50" s="230"/>
      <c r="AB50" s="220"/>
      <c r="AC50" s="227"/>
    </row>
    <row r="52" spans="1:29">
      <c r="A52" s="219"/>
      <c r="B52" s="220"/>
      <c r="C52" s="221"/>
      <c r="D52" s="233">
        <v>11</v>
      </c>
      <c r="E52" s="222"/>
      <c r="F52" s="233">
        <v>17</v>
      </c>
      <c r="G52" s="223"/>
      <c r="H52" s="220"/>
      <c r="I52" s="219"/>
      <c r="J52" s="220"/>
      <c r="K52" s="219"/>
      <c r="L52" s="220"/>
      <c r="M52" s="221"/>
      <c r="N52" s="220">
        <v>26</v>
      </c>
      <c r="O52" s="222"/>
      <c r="P52" s="220">
        <v>9</v>
      </c>
      <c r="Q52" s="223"/>
      <c r="R52" s="220"/>
      <c r="S52" s="219"/>
      <c r="T52" s="220"/>
      <c r="U52" s="219"/>
      <c r="V52" s="220"/>
      <c r="W52" s="221"/>
      <c r="X52" s="220">
        <v>23</v>
      </c>
      <c r="Y52" s="222"/>
      <c r="Z52" s="220">
        <v>22</v>
      </c>
      <c r="AA52" s="223"/>
      <c r="AB52" s="220"/>
    </row>
    <row r="53" spans="1:29">
      <c r="A53" s="452" t="s">
        <v>217</v>
      </c>
      <c r="B53" s="453">
        <f>SUM(D52:D55)</f>
        <v>57</v>
      </c>
      <c r="C53" s="224"/>
      <c r="D53" s="233">
        <v>13</v>
      </c>
      <c r="E53" s="222"/>
      <c r="F53" s="233">
        <v>18</v>
      </c>
      <c r="G53" s="225"/>
      <c r="H53" s="455">
        <f>SUM(F52:F55)</f>
        <v>61</v>
      </c>
      <c r="I53" s="452" t="s">
        <v>198</v>
      </c>
      <c r="J53" s="226"/>
      <c r="K53" s="452" t="s">
        <v>218</v>
      </c>
      <c r="L53" s="453">
        <f>SUM(N52:N55)</f>
        <v>119</v>
      </c>
      <c r="M53" s="224"/>
      <c r="N53" s="220">
        <v>26</v>
      </c>
      <c r="O53" s="222"/>
      <c r="P53" s="220">
        <v>10</v>
      </c>
      <c r="Q53" s="225"/>
      <c r="R53" s="455">
        <f>SUM(P52:P55)</f>
        <v>32</v>
      </c>
      <c r="S53" s="452" t="s">
        <v>201</v>
      </c>
      <c r="T53" s="226"/>
      <c r="U53" s="452" t="s">
        <v>210</v>
      </c>
      <c r="V53" s="453">
        <f>SUM(X52:X55)</f>
        <v>73</v>
      </c>
      <c r="W53" s="224"/>
      <c r="X53" s="220">
        <v>15</v>
      </c>
      <c r="Y53" s="222"/>
      <c r="Z53" s="220">
        <v>27</v>
      </c>
      <c r="AA53" s="225"/>
      <c r="AB53" s="455">
        <f>SUM(Z52:Z55)</f>
        <v>86</v>
      </c>
      <c r="AC53" s="452" t="s">
        <v>209</v>
      </c>
    </row>
    <row r="54" spans="1:29">
      <c r="A54" s="452"/>
      <c r="B54" s="454"/>
      <c r="C54" s="224"/>
      <c r="D54" s="233">
        <v>18</v>
      </c>
      <c r="E54" s="222"/>
      <c r="F54" s="233">
        <v>10</v>
      </c>
      <c r="G54" s="225"/>
      <c r="H54" s="455"/>
      <c r="I54" s="452"/>
      <c r="J54" s="226"/>
      <c r="K54" s="452"/>
      <c r="L54" s="454"/>
      <c r="M54" s="224"/>
      <c r="N54" s="220">
        <v>37</v>
      </c>
      <c r="O54" s="222"/>
      <c r="P54" s="220">
        <v>6</v>
      </c>
      <c r="Q54" s="225"/>
      <c r="R54" s="455"/>
      <c r="S54" s="452"/>
      <c r="T54" s="226"/>
      <c r="U54" s="452"/>
      <c r="V54" s="454"/>
      <c r="W54" s="224"/>
      <c r="X54" s="220">
        <v>13</v>
      </c>
      <c r="Y54" s="222"/>
      <c r="Z54" s="220">
        <v>18</v>
      </c>
      <c r="AA54" s="225"/>
      <c r="AB54" s="455"/>
      <c r="AC54" s="452"/>
    </row>
    <row r="55" spans="1:29">
      <c r="A55" s="227"/>
      <c r="B55" s="220"/>
      <c r="C55" s="228"/>
      <c r="D55" s="229">
        <v>15</v>
      </c>
      <c r="E55" s="222"/>
      <c r="F55" s="229">
        <v>16</v>
      </c>
      <c r="G55" s="230"/>
      <c r="H55" s="220"/>
      <c r="I55" s="227"/>
      <c r="J55" s="226"/>
      <c r="K55" s="227"/>
      <c r="L55" s="220"/>
      <c r="M55" s="228"/>
      <c r="N55" s="229">
        <v>30</v>
      </c>
      <c r="O55" s="222"/>
      <c r="P55" s="229">
        <v>7</v>
      </c>
      <c r="Q55" s="230"/>
      <c r="R55" s="220"/>
      <c r="S55" s="227"/>
      <c r="T55" s="226"/>
      <c r="U55" s="227"/>
      <c r="V55" s="220"/>
      <c r="W55" s="228"/>
      <c r="X55" s="229">
        <v>22</v>
      </c>
      <c r="Y55" s="222"/>
      <c r="Z55" s="229">
        <v>19</v>
      </c>
      <c r="AA55" s="230"/>
      <c r="AB55" s="220"/>
    </row>
    <row r="57" spans="1:29">
      <c r="A57" s="219"/>
      <c r="B57" s="220"/>
      <c r="C57" s="221"/>
      <c r="D57" s="233">
        <v>12</v>
      </c>
      <c r="E57" s="222"/>
      <c r="F57" s="233">
        <v>17</v>
      </c>
      <c r="G57" s="223"/>
      <c r="H57" s="220"/>
      <c r="I57" s="219"/>
      <c r="J57" s="220"/>
      <c r="K57" s="219"/>
      <c r="L57" s="220"/>
      <c r="M57" s="221"/>
      <c r="N57" s="220">
        <v>10</v>
      </c>
      <c r="O57" s="222"/>
      <c r="P57" s="220">
        <v>34</v>
      </c>
      <c r="Q57" s="223"/>
      <c r="R57" s="220"/>
      <c r="S57" s="219"/>
      <c r="U57"/>
      <c r="V57"/>
      <c r="X57"/>
      <c r="Z57"/>
      <c r="AB57"/>
      <c r="AC57"/>
    </row>
    <row r="58" spans="1:29">
      <c r="A58" s="452" t="s">
        <v>207</v>
      </c>
      <c r="B58" s="453">
        <f>SUM(D57:D60)</f>
        <v>74</v>
      </c>
      <c r="C58" s="224"/>
      <c r="D58" s="233">
        <v>25</v>
      </c>
      <c r="E58" s="222"/>
      <c r="F58" s="233">
        <v>15</v>
      </c>
      <c r="G58" s="225"/>
      <c r="H58" s="455">
        <f>SUM(F57:F60)</f>
        <v>51</v>
      </c>
      <c r="I58" s="452" t="s">
        <v>206</v>
      </c>
      <c r="J58" s="226"/>
      <c r="K58" s="452" t="s">
        <v>199</v>
      </c>
      <c r="L58" s="453">
        <f>SUM(N57:N60)</f>
        <v>28</v>
      </c>
      <c r="M58" s="224"/>
      <c r="N58" s="220">
        <v>4</v>
      </c>
      <c r="O58" s="222"/>
      <c r="P58" s="220">
        <v>24</v>
      </c>
      <c r="Q58" s="225"/>
      <c r="R58" s="455">
        <f>SUM(P57:P60)</f>
        <v>132</v>
      </c>
      <c r="S58" s="452" t="s">
        <v>196</v>
      </c>
      <c r="U58"/>
      <c r="V58"/>
      <c r="X58"/>
      <c r="Z58"/>
      <c r="AB58"/>
      <c r="AC58"/>
    </row>
    <row r="59" spans="1:29">
      <c r="A59" s="452"/>
      <c r="B59" s="454"/>
      <c r="C59" s="224"/>
      <c r="D59" s="233">
        <v>13</v>
      </c>
      <c r="E59" s="222"/>
      <c r="F59" s="233">
        <v>11</v>
      </c>
      <c r="G59" s="225"/>
      <c r="H59" s="455"/>
      <c r="I59" s="452"/>
      <c r="J59" s="226"/>
      <c r="K59" s="452"/>
      <c r="L59" s="454"/>
      <c r="M59" s="224"/>
      <c r="N59" s="220">
        <v>5</v>
      </c>
      <c r="O59" s="222"/>
      <c r="P59" s="220">
        <v>43</v>
      </c>
      <c r="Q59" s="225"/>
      <c r="R59" s="455"/>
      <c r="S59" s="452"/>
      <c r="U59"/>
      <c r="V59"/>
      <c r="X59"/>
      <c r="Z59"/>
      <c r="AB59"/>
      <c r="AC59"/>
    </row>
    <row r="60" spans="1:29">
      <c r="A60" s="227"/>
      <c r="B60" s="220"/>
      <c r="C60" s="228"/>
      <c r="D60" s="229">
        <v>24</v>
      </c>
      <c r="E60" s="222"/>
      <c r="F60" s="229">
        <v>8</v>
      </c>
      <c r="G60" s="230"/>
      <c r="H60" s="220"/>
      <c r="I60" s="227"/>
      <c r="J60" s="226"/>
      <c r="K60" s="227"/>
      <c r="L60" s="220"/>
      <c r="M60" s="228"/>
      <c r="N60" s="229">
        <v>9</v>
      </c>
      <c r="O60" s="222"/>
      <c r="P60" s="229">
        <v>31</v>
      </c>
      <c r="Q60" s="230"/>
      <c r="R60" s="220"/>
      <c r="S60" s="227"/>
      <c r="U60"/>
      <c r="V60"/>
      <c r="X60"/>
      <c r="Z60"/>
      <c r="AB60"/>
      <c r="AC60"/>
    </row>
  </sheetData>
  <mergeCells count="105">
    <mergeCell ref="AC53:AC54"/>
    <mergeCell ref="L58:L59"/>
    <mergeCell ref="R58:R59"/>
    <mergeCell ref="S58:S59"/>
    <mergeCell ref="A58:A59"/>
    <mergeCell ref="B58:B59"/>
    <mergeCell ref="H58:H59"/>
    <mergeCell ref="I58:I59"/>
    <mergeCell ref="K58:K59"/>
    <mergeCell ref="AB48:AB49"/>
    <mergeCell ref="AC48:AC49"/>
    <mergeCell ref="A53:A54"/>
    <mergeCell ref="B53:B54"/>
    <mergeCell ref="H53:H54"/>
    <mergeCell ref="I53:I54"/>
    <mergeCell ref="K53:K54"/>
    <mergeCell ref="L53:L54"/>
    <mergeCell ref="R53:R54"/>
    <mergeCell ref="S53:S54"/>
    <mergeCell ref="U53:U54"/>
    <mergeCell ref="V53:V54"/>
    <mergeCell ref="AB53:AB54"/>
    <mergeCell ref="L48:L49"/>
    <mergeCell ref="R48:R49"/>
    <mergeCell ref="S48:S49"/>
    <mergeCell ref="U48:U49"/>
    <mergeCell ref="V48:V49"/>
    <mergeCell ref="A48:A49"/>
    <mergeCell ref="B48:B49"/>
    <mergeCell ref="H48:H49"/>
    <mergeCell ref="I48:I49"/>
    <mergeCell ref="K48:K49"/>
    <mergeCell ref="A1:AC1"/>
    <mergeCell ref="A7:A8"/>
    <mergeCell ref="B7:B8"/>
    <mergeCell ref="H7:H8"/>
    <mergeCell ref="I7:I8"/>
    <mergeCell ref="K7:K8"/>
    <mergeCell ref="L7:L8"/>
    <mergeCell ref="R7:R8"/>
    <mergeCell ref="S7:S8"/>
    <mergeCell ref="U7:U8"/>
    <mergeCell ref="A12:A13"/>
    <mergeCell ref="B12:B13"/>
    <mergeCell ref="H12:H13"/>
    <mergeCell ref="I12:I13"/>
    <mergeCell ref="K12:K13"/>
    <mergeCell ref="I17:I18"/>
    <mergeCell ref="K17:K18"/>
    <mergeCell ref="V7:V8"/>
    <mergeCell ref="AB7:AB8"/>
    <mergeCell ref="AC7:AC8"/>
    <mergeCell ref="L12:L13"/>
    <mergeCell ref="R12:R13"/>
    <mergeCell ref="S12:S13"/>
    <mergeCell ref="U12:U13"/>
    <mergeCell ref="V12:V13"/>
    <mergeCell ref="AB12:AB13"/>
    <mergeCell ref="AC12:AC13"/>
    <mergeCell ref="L30:L31"/>
    <mergeCell ref="R30:R31"/>
    <mergeCell ref="AC17:AC18"/>
    <mergeCell ref="A22:A23"/>
    <mergeCell ref="B22:B23"/>
    <mergeCell ref="H22:H23"/>
    <mergeCell ref="I22:I23"/>
    <mergeCell ref="L17:L18"/>
    <mergeCell ref="R17:R18"/>
    <mergeCell ref="S17:S18"/>
    <mergeCell ref="U17:U18"/>
    <mergeCell ref="V17:V18"/>
    <mergeCell ref="AB17:AB18"/>
    <mergeCell ref="A17:A18"/>
    <mergeCell ref="B17:B18"/>
    <mergeCell ref="H17:H18"/>
    <mergeCell ref="B35:B36"/>
    <mergeCell ref="H35:H36"/>
    <mergeCell ref="I35:I36"/>
    <mergeCell ref="K35:K36"/>
    <mergeCell ref="A30:A31"/>
    <mergeCell ref="B30:B31"/>
    <mergeCell ref="H30:H31"/>
    <mergeCell ref="I30:I31"/>
    <mergeCell ref="K30:K31"/>
    <mergeCell ref="S30:S31"/>
    <mergeCell ref="U30:U31"/>
    <mergeCell ref="V30:V31"/>
    <mergeCell ref="AB30:AB31"/>
    <mergeCell ref="AC30:AC31"/>
    <mergeCell ref="AC35:AC36"/>
    <mergeCell ref="A40:A41"/>
    <mergeCell ref="B40:B41"/>
    <mergeCell ref="H40:H41"/>
    <mergeCell ref="I40:I41"/>
    <mergeCell ref="K40:K41"/>
    <mergeCell ref="L40:L41"/>
    <mergeCell ref="R40:R41"/>
    <mergeCell ref="S40:S41"/>
    <mergeCell ref="L35:L36"/>
    <mergeCell ref="R35:R36"/>
    <mergeCell ref="S35:S36"/>
    <mergeCell ref="U35:U36"/>
    <mergeCell ref="V35:V36"/>
    <mergeCell ref="AB35:AB36"/>
    <mergeCell ref="A35:A36"/>
  </mergeCells>
  <phoneticPr fontId="1"/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組合せ(男子）</vt:lpstr>
      <vt:lpstr>組合せ（女子）</vt:lpstr>
      <vt:lpstr>男子詳細</vt:lpstr>
      <vt:lpstr>女子詳細</vt:lpstr>
      <vt:lpstr>'組合せ（女子）'!Print_Area</vt:lpstr>
      <vt:lpstr>'組合せ(男子）'!Print_Area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堀切　　茂</dc:creator>
  <cp:lastModifiedBy>USER</cp:lastModifiedBy>
  <cp:lastPrinted>2022-05-30T07:53:26Z</cp:lastPrinted>
  <dcterms:created xsi:type="dcterms:W3CDTF">2000-05-09T02:39:59Z</dcterms:created>
  <dcterms:modified xsi:type="dcterms:W3CDTF">2022-05-30T07:54:02Z</dcterms:modified>
</cp:coreProperties>
</file>